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kamoto-k\Documents\Power BI Project\"/>
    </mc:Choice>
  </mc:AlternateContent>
  <xr:revisionPtr revIDLastSave="0" documentId="13_ncr:1_{46947615-E4F7-4F67-9C6E-CD2FBC25529D}" xr6:coauthVersionLast="47" xr6:coauthVersionMax="47" xr10:uidLastSave="{00000000-0000-0000-0000-000000000000}"/>
  <bookViews>
    <workbookView xWindow="120" yWindow="-16320" windowWidth="29040" windowHeight="15840" xr2:uid="{524AF2C6-3B44-435F-978A-09D6CD5C634B}"/>
  </bookViews>
  <sheets>
    <sheet name="売上データシー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87" i="1" l="1"/>
  <c r="G787" i="1" s="1"/>
  <c r="E787" i="1"/>
  <c r="D787" i="1"/>
  <c r="G2" i="1"/>
  <c r="I2" i="1" s="1"/>
  <c r="G3" i="1"/>
  <c r="G4" i="1"/>
  <c r="G5" i="1"/>
  <c r="G6" i="1"/>
  <c r="I6" i="1" s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F643" i="1"/>
  <c r="F648" i="1" s="1"/>
  <c r="F653" i="1" s="1"/>
  <c r="F658" i="1" s="1"/>
  <c r="F663" i="1" s="1"/>
  <c r="F668" i="1" s="1"/>
  <c r="F673" i="1" s="1"/>
  <c r="F678" i="1" s="1"/>
  <c r="F683" i="1" s="1"/>
  <c r="F688" i="1" s="1"/>
  <c r="F693" i="1" s="1"/>
  <c r="F698" i="1" s="1"/>
  <c r="F703" i="1" s="1"/>
  <c r="F708" i="1" s="1"/>
  <c r="F713" i="1" s="1"/>
  <c r="F718" i="1" s="1"/>
  <c r="F723" i="1" s="1"/>
  <c r="F728" i="1" s="1"/>
  <c r="F733" i="1" s="1"/>
  <c r="F738" i="1" s="1"/>
  <c r="F743" i="1" s="1"/>
  <c r="F748" i="1" s="1"/>
  <c r="F753" i="1" s="1"/>
  <c r="F758" i="1" s="1"/>
  <c r="F763" i="1" s="1"/>
  <c r="F768" i="1" s="1"/>
  <c r="F773" i="1" s="1"/>
  <c r="F778" i="1" s="1"/>
  <c r="F783" i="1" s="1"/>
  <c r="F644" i="1"/>
  <c r="F649" i="1" s="1"/>
  <c r="F654" i="1" s="1"/>
  <c r="F659" i="1" s="1"/>
  <c r="F664" i="1" s="1"/>
  <c r="F669" i="1" s="1"/>
  <c r="F674" i="1" s="1"/>
  <c r="F679" i="1" s="1"/>
  <c r="F684" i="1" s="1"/>
  <c r="F689" i="1" s="1"/>
  <c r="F694" i="1" s="1"/>
  <c r="F699" i="1" s="1"/>
  <c r="F704" i="1" s="1"/>
  <c r="F709" i="1" s="1"/>
  <c r="F714" i="1" s="1"/>
  <c r="F719" i="1" s="1"/>
  <c r="F724" i="1" s="1"/>
  <c r="F729" i="1" s="1"/>
  <c r="F734" i="1" s="1"/>
  <c r="F739" i="1" s="1"/>
  <c r="F744" i="1" s="1"/>
  <c r="F749" i="1" s="1"/>
  <c r="F754" i="1" s="1"/>
  <c r="F759" i="1" s="1"/>
  <c r="F764" i="1" s="1"/>
  <c r="F769" i="1" s="1"/>
  <c r="F774" i="1" s="1"/>
  <c r="F779" i="1" s="1"/>
  <c r="F784" i="1" s="1"/>
  <c r="F645" i="1"/>
  <c r="F646" i="1"/>
  <c r="F647" i="1"/>
  <c r="F650" i="1"/>
  <c r="F655" i="1" s="1"/>
  <c r="F660" i="1" s="1"/>
  <c r="F665" i="1" s="1"/>
  <c r="F670" i="1" s="1"/>
  <c r="F675" i="1" s="1"/>
  <c r="F680" i="1" s="1"/>
  <c r="F685" i="1" s="1"/>
  <c r="F690" i="1" s="1"/>
  <c r="F695" i="1" s="1"/>
  <c r="F700" i="1" s="1"/>
  <c r="F705" i="1" s="1"/>
  <c r="F710" i="1" s="1"/>
  <c r="F715" i="1" s="1"/>
  <c r="F720" i="1" s="1"/>
  <c r="F725" i="1" s="1"/>
  <c r="F730" i="1" s="1"/>
  <c r="F735" i="1" s="1"/>
  <c r="F740" i="1" s="1"/>
  <c r="F745" i="1" s="1"/>
  <c r="F750" i="1" s="1"/>
  <c r="F755" i="1" s="1"/>
  <c r="F760" i="1" s="1"/>
  <c r="F765" i="1" s="1"/>
  <c r="F770" i="1" s="1"/>
  <c r="F775" i="1" s="1"/>
  <c r="F780" i="1" s="1"/>
  <c r="F785" i="1" s="1"/>
  <c r="F651" i="1"/>
  <c r="F656" i="1" s="1"/>
  <c r="F661" i="1" s="1"/>
  <c r="F666" i="1" s="1"/>
  <c r="F671" i="1" s="1"/>
  <c r="F676" i="1" s="1"/>
  <c r="F681" i="1" s="1"/>
  <c r="F686" i="1" s="1"/>
  <c r="F691" i="1" s="1"/>
  <c r="F696" i="1" s="1"/>
  <c r="F701" i="1" s="1"/>
  <c r="F706" i="1" s="1"/>
  <c r="F711" i="1" s="1"/>
  <c r="F716" i="1" s="1"/>
  <c r="F721" i="1" s="1"/>
  <c r="F726" i="1" s="1"/>
  <c r="F731" i="1" s="1"/>
  <c r="F736" i="1" s="1"/>
  <c r="F741" i="1" s="1"/>
  <c r="F746" i="1" s="1"/>
  <c r="F751" i="1" s="1"/>
  <c r="F756" i="1" s="1"/>
  <c r="F761" i="1" s="1"/>
  <c r="F766" i="1" s="1"/>
  <c r="F771" i="1" s="1"/>
  <c r="F776" i="1" s="1"/>
  <c r="F781" i="1" s="1"/>
  <c r="F786" i="1" s="1"/>
  <c r="F652" i="1"/>
  <c r="F657" i="1" s="1"/>
  <c r="F662" i="1" s="1"/>
  <c r="F667" i="1" s="1"/>
  <c r="F672" i="1" s="1"/>
  <c r="F677" i="1" s="1"/>
  <c r="F682" i="1" s="1"/>
  <c r="F687" i="1" s="1"/>
  <c r="F692" i="1" s="1"/>
  <c r="F697" i="1" s="1"/>
  <c r="F702" i="1" s="1"/>
  <c r="F707" i="1" s="1"/>
  <c r="F712" i="1" s="1"/>
  <c r="F717" i="1" s="1"/>
  <c r="F722" i="1" s="1"/>
  <c r="F727" i="1" s="1"/>
  <c r="F732" i="1" s="1"/>
  <c r="F737" i="1" s="1"/>
  <c r="F742" i="1" s="1"/>
  <c r="F747" i="1" s="1"/>
  <c r="F752" i="1" s="1"/>
  <c r="F757" i="1" s="1"/>
  <c r="F762" i="1" s="1"/>
  <c r="F767" i="1" s="1"/>
  <c r="F772" i="1" s="1"/>
  <c r="F777" i="1" s="1"/>
  <c r="F782" i="1" s="1"/>
  <c r="F642" i="1"/>
  <c r="F97" i="1"/>
  <c r="F102" i="1" s="1"/>
  <c r="F107" i="1" s="1"/>
  <c r="F112" i="1" s="1"/>
  <c r="F117" i="1" s="1"/>
  <c r="F122" i="1" s="1"/>
  <c r="F127" i="1" s="1"/>
  <c r="F132" i="1" s="1"/>
  <c r="F137" i="1" s="1"/>
  <c r="F142" i="1" s="1"/>
  <c r="F147" i="1" s="1"/>
  <c r="F152" i="1" s="1"/>
  <c r="F157" i="1" s="1"/>
  <c r="F162" i="1" s="1"/>
  <c r="F167" i="1" s="1"/>
  <c r="F172" i="1" s="1"/>
  <c r="F177" i="1" s="1"/>
  <c r="F182" i="1" s="1"/>
  <c r="F187" i="1" s="1"/>
  <c r="F192" i="1" s="1"/>
  <c r="F197" i="1" s="1"/>
  <c r="F202" i="1" s="1"/>
  <c r="F207" i="1" s="1"/>
  <c r="F212" i="1" s="1"/>
  <c r="F217" i="1" s="1"/>
  <c r="F222" i="1" s="1"/>
  <c r="F227" i="1" s="1"/>
  <c r="F232" i="1" s="1"/>
  <c r="F237" i="1" s="1"/>
  <c r="F242" i="1" s="1"/>
  <c r="F247" i="1" s="1"/>
  <c r="F252" i="1" s="1"/>
  <c r="F257" i="1" s="1"/>
  <c r="F262" i="1" s="1"/>
  <c r="F267" i="1" s="1"/>
  <c r="F272" i="1" s="1"/>
  <c r="F277" i="1" s="1"/>
  <c r="F282" i="1" s="1"/>
  <c r="F287" i="1" s="1"/>
  <c r="F292" i="1" s="1"/>
  <c r="F297" i="1" s="1"/>
  <c r="F302" i="1" s="1"/>
  <c r="F307" i="1" s="1"/>
  <c r="F312" i="1" s="1"/>
  <c r="F317" i="1" s="1"/>
  <c r="F322" i="1" s="1"/>
  <c r="F327" i="1" s="1"/>
  <c r="F332" i="1" s="1"/>
  <c r="F337" i="1" s="1"/>
  <c r="F342" i="1" s="1"/>
  <c r="F347" i="1" s="1"/>
  <c r="F352" i="1" s="1"/>
  <c r="F357" i="1" s="1"/>
  <c r="F362" i="1" s="1"/>
  <c r="F367" i="1" s="1"/>
  <c r="F372" i="1" s="1"/>
  <c r="F377" i="1" s="1"/>
  <c r="F382" i="1" s="1"/>
  <c r="F387" i="1" s="1"/>
  <c r="F392" i="1" s="1"/>
  <c r="F397" i="1" s="1"/>
  <c r="F402" i="1" s="1"/>
  <c r="F407" i="1" s="1"/>
  <c r="F412" i="1" s="1"/>
  <c r="F417" i="1" s="1"/>
  <c r="F422" i="1" s="1"/>
  <c r="F427" i="1" s="1"/>
  <c r="F432" i="1" s="1"/>
  <c r="F437" i="1" s="1"/>
  <c r="F442" i="1" s="1"/>
  <c r="F447" i="1" s="1"/>
  <c r="F452" i="1" s="1"/>
  <c r="F457" i="1" s="1"/>
  <c r="F462" i="1" s="1"/>
  <c r="F467" i="1" s="1"/>
  <c r="F472" i="1" s="1"/>
  <c r="F477" i="1" s="1"/>
  <c r="F482" i="1" s="1"/>
  <c r="F487" i="1" s="1"/>
  <c r="F492" i="1" s="1"/>
  <c r="F497" i="1" s="1"/>
  <c r="F502" i="1" s="1"/>
  <c r="F507" i="1" s="1"/>
  <c r="F512" i="1" s="1"/>
  <c r="F517" i="1" s="1"/>
  <c r="F522" i="1" s="1"/>
  <c r="F527" i="1" s="1"/>
  <c r="F532" i="1" s="1"/>
  <c r="F537" i="1" s="1"/>
  <c r="F542" i="1" s="1"/>
  <c r="F547" i="1" s="1"/>
  <c r="F552" i="1" s="1"/>
  <c r="F557" i="1" s="1"/>
  <c r="F562" i="1" s="1"/>
  <c r="F567" i="1" s="1"/>
  <c r="F572" i="1" s="1"/>
  <c r="F577" i="1" s="1"/>
  <c r="F582" i="1" s="1"/>
  <c r="F587" i="1" s="1"/>
  <c r="F592" i="1" s="1"/>
  <c r="F597" i="1" s="1"/>
  <c r="F602" i="1" s="1"/>
  <c r="F607" i="1" s="1"/>
  <c r="F612" i="1" s="1"/>
  <c r="F617" i="1" s="1"/>
  <c r="F622" i="1" s="1"/>
  <c r="F627" i="1" s="1"/>
  <c r="F632" i="1" s="1"/>
  <c r="F637" i="1" s="1"/>
  <c r="F46" i="1"/>
  <c r="F51" i="1" s="1"/>
  <c r="F56" i="1" s="1"/>
  <c r="F61" i="1" s="1"/>
  <c r="F38" i="1"/>
  <c r="F43" i="1" s="1"/>
  <c r="F48" i="1" s="1"/>
  <c r="F53" i="1" s="1"/>
  <c r="F58" i="1" s="1"/>
  <c r="F63" i="1" s="1"/>
  <c r="F68" i="1" s="1"/>
  <c r="F73" i="1" s="1"/>
  <c r="F78" i="1" s="1"/>
  <c r="F83" i="1" s="1"/>
  <c r="F88" i="1" s="1"/>
  <c r="F93" i="1" s="1"/>
  <c r="F98" i="1" s="1"/>
  <c r="F103" i="1" s="1"/>
  <c r="F108" i="1" s="1"/>
  <c r="F113" i="1" s="1"/>
  <c r="F118" i="1" s="1"/>
  <c r="F123" i="1" s="1"/>
  <c r="F128" i="1" s="1"/>
  <c r="F133" i="1" s="1"/>
  <c r="F138" i="1" s="1"/>
  <c r="F143" i="1" s="1"/>
  <c r="F148" i="1" s="1"/>
  <c r="F153" i="1" s="1"/>
  <c r="F158" i="1" s="1"/>
  <c r="F163" i="1" s="1"/>
  <c r="F168" i="1" s="1"/>
  <c r="F173" i="1" s="1"/>
  <c r="F178" i="1" s="1"/>
  <c r="F183" i="1" s="1"/>
  <c r="F188" i="1" s="1"/>
  <c r="F193" i="1" s="1"/>
  <c r="F198" i="1" s="1"/>
  <c r="F203" i="1" s="1"/>
  <c r="F208" i="1" s="1"/>
  <c r="F213" i="1" s="1"/>
  <c r="F218" i="1" s="1"/>
  <c r="F223" i="1" s="1"/>
  <c r="F228" i="1" s="1"/>
  <c r="F233" i="1" s="1"/>
  <c r="F238" i="1" s="1"/>
  <c r="F243" i="1" s="1"/>
  <c r="F248" i="1" s="1"/>
  <c r="F253" i="1" s="1"/>
  <c r="F258" i="1" s="1"/>
  <c r="F263" i="1" s="1"/>
  <c r="F268" i="1" s="1"/>
  <c r="F273" i="1" s="1"/>
  <c r="F278" i="1" s="1"/>
  <c r="F283" i="1" s="1"/>
  <c r="F288" i="1" s="1"/>
  <c r="F293" i="1" s="1"/>
  <c r="F298" i="1" s="1"/>
  <c r="F303" i="1" s="1"/>
  <c r="F308" i="1" s="1"/>
  <c r="F313" i="1" s="1"/>
  <c r="F318" i="1" s="1"/>
  <c r="F323" i="1" s="1"/>
  <c r="F328" i="1" s="1"/>
  <c r="F333" i="1" s="1"/>
  <c r="F338" i="1" s="1"/>
  <c r="F343" i="1" s="1"/>
  <c r="F348" i="1" s="1"/>
  <c r="F353" i="1" s="1"/>
  <c r="F358" i="1" s="1"/>
  <c r="F363" i="1" s="1"/>
  <c r="F368" i="1" s="1"/>
  <c r="F373" i="1" s="1"/>
  <c r="F378" i="1" s="1"/>
  <c r="F383" i="1" s="1"/>
  <c r="F388" i="1" s="1"/>
  <c r="F393" i="1" s="1"/>
  <c r="F398" i="1" s="1"/>
  <c r="F403" i="1" s="1"/>
  <c r="F408" i="1" s="1"/>
  <c r="F413" i="1" s="1"/>
  <c r="F418" i="1" s="1"/>
  <c r="F423" i="1" s="1"/>
  <c r="F428" i="1" s="1"/>
  <c r="F433" i="1" s="1"/>
  <c r="F438" i="1" s="1"/>
  <c r="F443" i="1" s="1"/>
  <c r="F448" i="1" s="1"/>
  <c r="F453" i="1" s="1"/>
  <c r="F458" i="1" s="1"/>
  <c r="F463" i="1" s="1"/>
  <c r="F468" i="1" s="1"/>
  <c r="F473" i="1" s="1"/>
  <c r="F478" i="1" s="1"/>
  <c r="F483" i="1" s="1"/>
  <c r="F488" i="1" s="1"/>
  <c r="F493" i="1" s="1"/>
  <c r="F498" i="1" s="1"/>
  <c r="F503" i="1" s="1"/>
  <c r="F508" i="1" s="1"/>
  <c r="F513" i="1" s="1"/>
  <c r="F518" i="1" s="1"/>
  <c r="F523" i="1" s="1"/>
  <c r="F528" i="1" s="1"/>
  <c r="F533" i="1" s="1"/>
  <c r="F538" i="1" s="1"/>
  <c r="F543" i="1" s="1"/>
  <c r="F548" i="1" s="1"/>
  <c r="F553" i="1" s="1"/>
  <c r="F558" i="1" s="1"/>
  <c r="F563" i="1" s="1"/>
  <c r="F568" i="1" s="1"/>
  <c r="F573" i="1" s="1"/>
  <c r="F578" i="1" s="1"/>
  <c r="F583" i="1" s="1"/>
  <c r="F588" i="1" s="1"/>
  <c r="F593" i="1" s="1"/>
  <c r="F598" i="1" s="1"/>
  <c r="F603" i="1" s="1"/>
  <c r="F608" i="1" s="1"/>
  <c r="F613" i="1" s="1"/>
  <c r="F618" i="1" s="1"/>
  <c r="F623" i="1" s="1"/>
  <c r="F628" i="1" s="1"/>
  <c r="F633" i="1" s="1"/>
  <c r="F638" i="1" s="1"/>
  <c r="F33" i="1"/>
  <c r="F26" i="1"/>
  <c r="F31" i="1" s="1"/>
  <c r="F36" i="1" s="1"/>
  <c r="F41" i="1" s="1"/>
  <c r="F18" i="1"/>
  <c r="F23" i="1" s="1"/>
  <c r="F28" i="1" s="1"/>
  <c r="F17" i="1"/>
  <c r="F22" i="1" s="1"/>
  <c r="F27" i="1" s="1"/>
  <c r="F32" i="1" s="1"/>
  <c r="F37" i="1" s="1"/>
  <c r="F42" i="1" s="1"/>
  <c r="F47" i="1" s="1"/>
  <c r="F52" i="1" s="1"/>
  <c r="F57" i="1" s="1"/>
  <c r="F62" i="1" s="1"/>
  <c r="F67" i="1" s="1"/>
  <c r="F72" i="1" s="1"/>
  <c r="F77" i="1" s="1"/>
  <c r="F82" i="1" s="1"/>
  <c r="F87" i="1" s="1"/>
  <c r="F92" i="1" s="1"/>
  <c r="F16" i="1"/>
  <c r="F21" i="1" s="1"/>
  <c r="F15" i="1"/>
  <c r="F20" i="1" s="1"/>
  <c r="F25" i="1" s="1"/>
  <c r="F30" i="1" s="1"/>
  <c r="F35" i="1" s="1"/>
  <c r="F40" i="1" s="1"/>
  <c r="F45" i="1" s="1"/>
  <c r="F50" i="1" s="1"/>
  <c r="F55" i="1" s="1"/>
  <c r="F60" i="1" s="1"/>
  <c r="F65" i="1" s="1"/>
  <c r="F70" i="1" s="1"/>
  <c r="F75" i="1" s="1"/>
  <c r="F80" i="1" s="1"/>
  <c r="F85" i="1" s="1"/>
  <c r="F90" i="1" s="1"/>
  <c r="F95" i="1" s="1"/>
  <c r="F100" i="1" s="1"/>
  <c r="F105" i="1" s="1"/>
  <c r="F110" i="1" s="1"/>
  <c r="F115" i="1" s="1"/>
  <c r="F120" i="1" s="1"/>
  <c r="F125" i="1" s="1"/>
  <c r="F130" i="1" s="1"/>
  <c r="F135" i="1" s="1"/>
  <c r="F140" i="1" s="1"/>
  <c r="F145" i="1" s="1"/>
  <c r="F150" i="1" s="1"/>
  <c r="F155" i="1" s="1"/>
  <c r="F160" i="1" s="1"/>
  <c r="F165" i="1" s="1"/>
  <c r="F170" i="1" s="1"/>
  <c r="F175" i="1" s="1"/>
  <c r="F180" i="1" s="1"/>
  <c r="F185" i="1" s="1"/>
  <c r="F190" i="1" s="1"/>
  <c r="F195" i="1" s="1"/>
  <c r="F200" i="1" s="1"/>
  <c r="F205" i="1" s="1"/>
  <c r="F210" i="1" s="1"/>
  <c r="F215" i="1" s="1"/>
  <c r="F220" i="1" s="1"/>
  <c r="F225" i="1" s="1"/>
  <c r="F230" i="1" s="1"/>
  <c r="F235" i="1" s="1"/>
  <c r="F240" i="1" s="1"/>
  <c r="F245" i="1" s="1"/>
  <c r="F250" i="1" s="1"/>
  <c r="F255" i="1" s="1"/>
  <c r="F260" i="1" s="1"/>
  <c r="F265" i="1" s="1"/>
  <c r="F270" i="1" s="1"/>
  <c r="F275" i="1" s="1"/>
  <c r="F280" i="1" s="1"/>
  <c r="F285" i="1" s="1"/>
  <c r="F290" i="1" s="1"/>
  <c r="F295" i="1" s="1"/>
  <c r="F300" i="1" s="1"/>
  <c r="F305" i="1" s="1"/>
  <c r="F310" i="1" s="1"/>
  <c r="F315" i="1" s="1"/>
  <c r="F320" i="1" s="1"/>
  <c r="F325" i="1" s="1"/>
  <c r="F330" i="1" s="1"/>
  <c r="F335" i="1" s="1"/>
  <c r="F340" i="1" s="1"/>
  <c r="F345" i="1" s="1"/>
  <c r="F350" i="1" s="1"/>
  <c r="F355" i="1" s="1"/>
  <c r="F360" i="1" s="1"/>
  <c r="F365" i="1" s="1"/>
  <c r="F370" i="1" s="1"/>
  <c r="F375" i="1" s="1"/>
  <c r="F380" i="1" s="1"/>
  <c r="F385" i="1" s="1"/>
  <c r="F390" i="1" s="1"/>
  <c r="F395" i="1" s="1"/>
  <c r="F400" i="1" s="1"/>
  <c r="F405" i="1" s="1"/>
  <c r="F410" i="1" s="1"/>
  <c r="F415" i="1" s="1"/>
  <c r="F420" i="1" s="1"/>
  <c r="F425" i="1" s="1"/>
  <c r="F430" i="1" s="1"/>
  <c r="F435" i="1" s="1"/>
  <c r="F440" i="1" s="1"/>
  <c r="F445" i="1" s="1"/>
  <c r="F450" i="1" s="1"/>
  <c r="F455" i="1" s="1"/>
  <c r="F460" i="1" s="1"/>
  <c r="F465" i="1" s="1"/>
  <c r="F470" i="1" s="1"/>
  <c r="F475" i="1" s="1"/>
  <c r="F480" i="1" s="1"/>
  <c r="F485" i="1" s="1"/>
  <c r="F490" i="1" s="1"/>
  <c r="F495" i="1" s="1"/>
  <c r="F500" i="1" s="1"/>
  <c r="F505" i="1" s="1"/>
  <c r="F510" i="1" s="1"/>
  <c r="F515" i="1" s="1"/>
  <c r="F520" i="1" s="1"/>
  <c r="F525" i="1" s="1"/>
  <c r="F530" i="1" s="1"/>
  <c r="F535" i="1" s="1"/>
  <c r="F540" i="1" s="1"/>
  <c r="F545" i="1" s="1"/>
  <c r="F550" i="1" s="1"/>
  <c r="F555" i="1" s="1"/>
  <c r="F560" i="1" s="1"/>
  <c r="F565" i="1" s="1"/>
  <c r="F570" i="1" s="1"/>
  <c r="F575" i="1" s="1"/>
  <c r="F580" i="1" s="1"/>
  <c r="F585" i="1" s="1"/>
  <c r="F590" i="1" s="1"/>
  <c r="F595" i="1" s="1"/>
  <c r="F600" i="1" s="1"/>
  <c r="F605" i="1" s="1"/>
  <c r="F610" i="1" s="1"/>
  <c r="F615" i="1" s="1"/>
  <c r="F620" i="1" s="1"/>
  <c r="F625" i="1" s="1"/>
  <c r="F630" i="1" s="1"/>
  <c r="F635" i="1" s="1"/>
  <c r="F640" i="1" s="1"/>
  <c r="F14" i="1"/>
  <c r="F19" i="1" s="1"/>
  <c r="F24" i="1" s="1"/>
  <c r="F29" i="1" s="1"/>
  <c r="F34" i="1" s="1"/>
  <c r="F39" i="1" s="1"/>
  <c r="F44" i="1" s="1"/>
  <c r="F49" i="1" s="1"/>
  <c r="F54" i="1" s="1"/>
  <c r="F59" i="1" s="1"/>
  <c r="F64" i="1" s="1"/>
  <c r="F69" i="1" s="1"/>
  <c r="F74" i="1" s="1"/>
  <c r="F79" i="1" s="1"/>
  <c r="F84" i="1" s="1"/>
  <c r="F89" i="1" s="1"/>
  <c r="F94" i="1" s="1"/>
  <c r="F99" i="1" s="1"/>
  <c r="F104" i="1" s="1"/>
  <c r="F109" i="1" s="1"/>
  <c r="F114" i="1" s="1"/>
  <c r="F119" i="1" s="1"/>
  <c r="F124" i="1" s="1"/>
  <c r="F129" i="1" s="1"/>
  <c r="F134" i="1" s="1"/>
  <c r="F139" i="1" s="1"/>
  <c r="F144" i="1" s="1"/>
  <c r="F149" i="1" s="1"/>
  <c r="F154" i="1" s="1"/>
  <c r="F159" i="1" s="1"/>
  <c r="F164" i="1" s="1"/>
  <c r="F169" i="1" s="1"/>
  <c r="F174" i="1" s="1"/>
  <c r="F179" i="1" s="1"/>
  <c r="F184" i="1" s="1"/>
  <c r="F189" i="1" s="1"/>
  <c r="F194" i="1" s="1"/>
  <c r="F199" i="1" s="1"/>
  <c r="F204" i="1" s="1"/>
  <c r="F209" i="1" s="1"/>
  <c r="F214" i="1" s="1"/>
  <c r="F219" i="1" s="1"/>
  <c r="F224" i="1" s="1"/>
  <c r="F229" i="1" s="1"/>
  <c r="F234" i="1" s="1"/>
  <c r="F239" i="1" s="1"/>
  <c r="F244" i="1" s="1"/>
  <c r="F249" i="1" s="1"/>
  <c r="F254" i="1" s="1"/>
  <c r="F259" i="1" s="1"/>
  <c r="F264" i="1" s="1"/>
  <c r="F269" i="1" s="1"/>
  <c r="F274" i="1" s="1"/>
  <c r="F279" i="1" s="1"/>
  <c r="F284" i="1" s="1"/>
  <c r="F289" i="1" s="1"/>
  <c r="F294" i="1" s="1"/>
  <c r="F299" i="1" s="1"/>
  <c r="F304" i="1" s="1"/>
  <c r="F309" i="1" s="1"/>
  <c r="F314" i="1" s="1"/>
  <c r="F319" i="1" s="1"/>
  <c r="F324" i="1" s="1"/>
  <c r="F329" i="1" s="1"/>
  <c r="F334" i="1" s="1"/>
  <c r="F339" i="1" s="1"/>
  <c r="F344" i="1" s="1"/>
  <c r="F349" i="1" s="1"/>
  <c r="F354" i="1" s="1"/>
  <c r="F359" i="1" s="1"/>
  <c r="F364" i="1" s="1"/>
  <c r="F369" i="1" s="1"/>
  <c r="F374" i="1" s="1"/>
  <c r="F379" i="1" s="1"/>
  <c r="F384" i="1" s="1"/>
  <c r="F389" i="1" s="1"/>
  <c r="F394" i="1" s="1"/>
  <c r="F399" i="1" s="1"/>
  <c r="F404" i="1" s="1"/>
  <c r="F409" i="1" s="1"/>
  <c r="F414" i="1" s="1"/>
  <c r="F419" i="1" s="1"/>
  <c r="F424" i="1" s="1"/>
  <c r="F429" i="1" s="1"/>
  <c r="F434" i="1" s="1"/>
  <c r="F439" i="1" s="1"/>
  <c r="F444" i="1" s="1"/>
  <c r="F449" i="1" s="1"/>
  <c r="F454" i="1" s="1"/>
  <c r="F459" i="1" s="1"/>
  <c r="F464" i="1" s="1"/>
  <c r="F469" i="1" s="1"/>
  <c r="F474" i="1" s="1"/>
  <c r="F479" i="1" s="1"/>
  <c r="F484" i="1" s="1"/>
  <c r="F489" i="1" s="1"/>
  <c r="F494" i="1" s="1"/>
  <c r="F499" i="1" s="1"/>
  <c r="F504" i="1" s="1"/>
  <c r="F509" i="1" s="1"/>
  <c r="F514" i="1" s="1"/>
  <c r="F519" i="1" s="1"/>
  <c r="F524" i="1" s="1"/>
  <c r="F529" i="1" s="1"/>
  <c r="F534" i="1" s="1"/>
  <c r="F539" i="1" s="1"/>
  <c r="F544" i="1" s="1"/>
  <c r="F549" i="1" s="1"/>
  <c r="F554" i="1" s="1"/>
  <c r="F559" i="1" s="1"/>
  <c r="F564" i="1" s="1"/>
  <c r="F569" i="1" s="1"/>
  <c r="F574" i="1" s="1"/>
  <c r="F579" i="1" s="1"/>
  <c r="F584" i="1" s="1"/>
  <c r="F589" i="1" s="1"/>
  <c r="F594" i="1" s="1"/>
  <c r="F599" i="1" s="1"/>
  <c r="F604" i="1" s="1"/>
  <c r="F609" i="1" s="1"/>
  <c r="F614" i="1" s="1"/>
  <c r="F619" i="1" s="1"/>
  <c r="F624" i="1" s="1"/>
  <c r="F629" i="1" s="1"/>
  <c r="F634" i="1" s="1"/>
  <c r="F639" i="1" s="1"/>
  <c r="F13" i="1"/>
  <c r="F12" i="1"/>
  <c r="I4" i="1"/>
  <c r="I5" i="1"/>
  <c r="I8" i="1"/>
  <c r="F11" i="1"/>
  <c r="F10" i="1"/>
  <c r="F9" i="1"/>
  <c r="F8" i="1"/>
  <c r="H8" i="1" s="1"/>
  <c r="F7" i="1"/>
  <c r="D27" i="1"/>
  <c r="D35" i="1" s="1"/>
  <c r="D43" i="1" s="1"/>
  <c r="D51" i="1" s="1"/>
  <c r="D59" i="1" s="1"/>
  <c r="D67" i="1" s="1"/>
  <c r="D75" i="1" s="1"/>
  <c r="D83" i="1" s="1"/>
  <c r="D91" i="1" s="1"/>
  <c r="D99" i="1" s="1"/>
  <c r="D107" i="1" s="1"/>
  <c r="D115" i="1" s="1"/>
  <c r="D123" i="1" s="1"/>
  <c r="D131" i="1" s="1"/>
  <c r="D139" i="1" s="1"/>
  <c r="D147" i="1" s="1"/>
  <c r="D155" i="1" s="1"/>
  <c r="D163" i="1" s="1"/>
  <c r="D171" i="1" s="1"/>
  <c r="D179" i="1" s="1"/>
  <c r="D187" i="1" s="1"/>
  <c r="D195" i="1" s="1"/>
  <c r="D203" i="1" s="1"/>
  <c r="D211" i="1" s="1"/>
  <c r="D219" i="1" s="1"/>
  <c r="D227" i="1" s="1"/>
  <c r="D235" i="1" s="1"/>
  <c r="D243" i="1" s="1"/>
  <c r="D251" i="1" s="1"/>
  <c r="D259" i="1" s="1"/>
  <c r="D267" i="1" s="1"/>
  <c r="D275" i="1" s="1"/>
  <c r="D283" i="1" s="1"/>
  <c r="D291" i="1" s="1"/>
  <c r="D299" i="1" s="1"/>
  <c r="D307" i="1" s="1"/>
  <c r="D315" i="1" s="1"/>
  <c r="D323" i="1" s="1"/>
  <c r="D331" i="1" s="1"/>
  <c r="D339" i="1" s="1"/>
  <c r="D347" i="1" s="1"/>
  <c r="D355" i="1" s="1"/>
  <c r="D363" i="1" s="1"/>
  <c r="D371" i="1" s="1"/>
  <c r="D379" i="1" s="1"/>
  <c r="D387" i="1" s="1"/>
  <c r="D395" i="1" s="1"/>
  <c r="D403" i="1" s="1"/>
  <c r="D411" i="1" s="1"/>
  <c r="D419" i="1" s="1"/>
  <c r="D427" i="1" s="1"/>
  <c r="D435" i="1" s="1"/>
  <c r="D443" i="1" s="1"/>
  <c r="D451" i="1" s="1"/>
  <c r="D459" i="1" s="1"/>
  <c r="D467" i="1" s="1"/>
  <c r="D475" i="1" s="1"/>
  <c r="D483" i="1" s="1"/>
  <c r="D491" i="1" s="1"/>
  <c r="D499" i="1" s="1"/>
  <c r="D507" i="1" s="1"/>
  <c r="D515" i="1" s="1"/>
  <c r="D523" i="1" s="1"/>
  <c r="D531" i="1" s="1"/>
  <c r="D539" i="1" s="1"/>
  <c r="D547" i="1" s="1"/>
  <c r="D555" i="1" s="1"/>
  <c r="D563" i="1" s="1"/>
  <c r="D571" i="1" s="1"/>
  <c r="D579" i="1" s="1"/>
  <c r="D587" i="1" s="1"/>
  <c r="D595" i="1" s="1"/>
  <c r="D603" i="1" s="1"/>
  <c r="D611" i="1" s="1"/>
  <c r="D619" i="1" s="1"/>
  <c r="D627" i="1" s="1"/>
  <c r="D635" i="1" s="1"/>
  <c r="D643" i="1" s="1"/>
  <c r="D651" i="1" s="1"/>
  <c r="D659" i="1" s="1"/>
  <c r="D667" i="1" s="1"/>
  <c r="D675" i="1" s="1"/>
  <c r="D683" i="1" s="1"/>
  <c r="D691" i="1" s="1"/>
  <c r="D699" i="1" s="1"/>
  <c r="D707" i="1" s="1"/>
  <c r="D715" i="1" s="1"/>
  <c r="D723" i="1" s="1"/>
  <c r="D731" i="1" s="1"/>
  <c r="D739" i="1" s="1"/>
  <c r="D747" i="1" s="1"/>
  <c r="D755" i="1" s="1"/>
  <c r="D763" i="1" s="1"/>
  <c r="D771" i="1" s="1"/>
  <c r="D779" i="1" s="1"/>
  <c r="D18" i="1"/>
  <c r="D26" i="1" s="1"/>
  <c r="D34" i="1" s="1"/>
  <c r="D42" i="1" s="1"/>
  <c r="D50" i="1" s="1"/>
  <c r="D58" i="1" s="1"/>
  <c r="D66" i="1" s="1"/>
  <c r="D74" i="1" s="1"/>
  <c r="D82" i="1" s="1"/>
  <c r="D90" i="1" s="1"/>
  <c r="D98" i="1" s="1"/>
  <c r="D106" i="1" s="1"/>
  <c r="D114" i="1" s="1"/>
  <c r="D122" i="1" s="1"/>
  <c r="D130" i="1" s="1"/>
  <c r="D138" i="1" s="1"/>
  <c r="D146" i="1" s="1"/>
  <c r="D154" i="1" s="1"/>
  <c r="D162" i="1" s="1"/>
  <c r="D170" i="1" s="1"/>
  <c r="D178" i="1" s="1"/>
  <c r="D186" i="1" s="1"/>
  <c r="D194" i="1" s="1"/>
  <c r="D202" i="1" s="1"/>
  <c r="D210" i="1" s="1"/>
  <c r="D218" i="1" s="1"/>
  <c r="D226" i="1" s="1"/>
  <c r="D234" i="1" s="1"/>
  <c r="D242" i="1" s="1"/>
  <c r="D250" i="1" s="1"/>
  <c r="D258" i="1" s="1"/>
  <c r="D266" i="1" s="1"/>
  <c r="D274" i="1" s="1"/>
  <c r="D282" i="1" s="1"/>
  <c r="D290" i="1" s="1"/>
  <c r="D298" i="1" s="1"/>
  <c r="D306" i="1" s="1"/>
  <c r="D314" i="1" s="1"/>
  <c r="D322" i="1" s="1"/>
  <c r="D330" i="1" s="1"/>
  <c r="D338" i="1" s="1"/>
  <c r="D346" i="1" s="1"/>
  <c r="D354" i="1" s="1"/>
  <c r="D362" i="1" s="1"/>
  <c r="D370" i="1" s="1"/>
  <c r="D378" i="1" s="1"/>
  <c r="D386" i="1" s="1"/>
  <c r="D394" i="1" s="1"/>
  <c r="D402" i="1" s="1"/>
  <c r="D410" i="1" s="1"/>
  <c r="D418" i="1" s="1"/>
  <c r="D426" i="1" s="1"/>
  <c r="D434" i="1" s="1"/>
  <c r="D442" i="1" s="1"/>
  <c r="D450" i="1" s="1"/>
  <c r="D458" i="1" s="1"/>
  <c r="D466" i="1" s="1"/>
  <c r="D474" i="1" s="1"/>
  <c r="D482" i="1" s="1"/>
  <c r="D490" i="1" s="1"/>
  <c r="D498" i="1" s="1"/>
  <c r="D506" i="1" s="1"/>
  <c r="D514" i="1" s="1"/>
  <c r="D522" i="1" s="1"/>
  <c r="D530" i="1" s="1"/>
  <c r="D538" i="1" s="1"/>
  <c r="D546" i="1" s="1"/>
  <c r="D554" i="1" s="1"/>
  <c r="D562" i="1" s="1"/>
  <c r="D570" i="1" s="1"/>
  <c r="D578" i="1" s="1"/>
  <c r="D586" i="1" s="1"/>
  <c r="D594" i="1" s="1"/>
  <c r="D602" i="1" s="1"/>
  <c r="D610" i="1" s="1"/>
  <c r="D618" i="1" s="1"/>
  <c r="D626" i="1" s="1"/>
  <c r="D634" i="1" s="1"/>
  <c r="D642" i="1" s="1"/>
  <c r="D650" i="1" s="1"/>
  <c r="D658" i="1" s="1"/>
  <c r="D666" i="1" s="1"/>
  <c r="D674" i="1" s="1"/>
  <c r="D682" i="1" s="1"/>
  <c r="D690" i="1" s="1"/>
  <c r="D698" i="1" s="1"/>
  <c r="D706" i="1" s="1"/>
  <c r="D714" i="1" s="1"/>
  <c r="D722" i="1" s="1"/>
  <c r="D730" i="1" s="1"/>
  <c r="D738" i="1" s="1"/>
  <c r="D746" i="1" s="1"/>
  <c r="D754" i="1" s="1"/>
  <c r="D762" i="1" s="1"/>
  <c r="D770" i="1" s="1"/>
  <c r="D778" i="1" s="1"/>
  <c r="D786" i="1" s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E18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E26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E34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E42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E50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E58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E66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E74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E82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E90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E98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E106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E114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E122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E130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E138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E146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E154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E162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E170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E178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E186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E194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E202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E210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E218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E226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E234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E242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E250" i="1"/>
  <c r="E251" i="1"/>
  <c r="D252" i="1"/>
  <c r="E252" i="1"/>
  <c r="D253" i="1"/>
  <c r="E253" i="1"/>
  <c r="D254" i="1"/>
  <c r="D262" i="1" s="1"/>
  <c r="D270" i="1" s="1"/>
  <c r="D278" i="1" s="1"/>
  <c r="D286" i="1" s="1"/>
  <c r="D294" i="1" s="1"/>
  <c r="D302" i="1" s="1"/>
  <c r="D310" i="1" s="1"/>
  <c r="D318" i="1" s="1"/>
  <c r="D326" i="1" s="1"/>
  <c r="D334" i="1" s="1"/>
  <c r="D342" i="1" s="1"/>
  <c r="D350" i="1" s="1"/>
  <c r="D358" i="1" s="1"/>
  <c r="D366" i="1" s="1"/>
  <c r="D374" i="1" s="1"/>
  <c r="D382" i="1" s="1"/>
  <c r="D390" i="1" s="1"/>
  <c r="D398" i="1" s="1"/>
  <c r="D406" i="1" s="1"/>
  <c r="D414" i="1" s="1"/>
  <c r="D422" i="1" s="1"/>
  <c r="D430" i="1" s="1"/>
  <c r="D438" i="1" s="1"/>
  <c r="D446" i="1" s="1"/>
  <c r="D454" i="1" s="1"/>
  <c r="D462" i="1" s="1"/>
  <c r="D470" i="1" s="1"/>
  <c r="D478" i="1" s="1"/>
  <c r="D486" i="1" s="1"/>
  <c r="D494" i="1" s="1"/>
  <c r="D502" i="1" s="1"/>
  <c r="D510" i="1" s="1"/>
  <c r="D518" i="1" s="1"/>
  <c r="D526" i="1" s="1"/>
  <c r="D534" i="1" s="1"/>
  <c r="D542" i="1" s="1"/>
  <c r="D550" i="1" s="1"/>
  <c r="D558" i="1" s="1"/>
  <c r="D566" i="1" s="1"/>
  <c r="D574" i="1" s="1"/>
  <c r="D582" i="1" s="1"/>
  <c r="D590" i="1" s="1"/>
  <c r="D598" i="1" s="1"/>
  <c r="D606" i="1" s="1"/>
  <c r="D614" i="1" s="1"/>
  <c r="D622" i="1" s="1"/>
  <c r="D630" i="1" s="1"/>
  <c r="D638" i="1" s="1"/>
  <c r="D646" i="1" s="1"/>
  <c r="D654" i="1" s="1"/>
  <c r="D662" i="1" s="1"/>
  <c r="D670" i="1" s="1"/>
  <c r="D678" i="1" s="1"/>
  <c r="D686" i="1" s="1"/>
  <c r="D694" i="1" s="1"/>
  <c r="D702" i="1" s="1"/>
  <c r="D710" i="1" s="1"/>
  <c r="D718" i="1" s="1"/>
  <c r="D726" i="1" s="1"/>
  <c r="D734" i="1" s="1"/>
  <c r="D742" i="1" s="1"/>
  <c r="D750" i="1" s="1"/>
  <c r="D758" i="1" s="1"/>
  <c r="D766" i="1" s="1"/>
  <c r="D774" i="1" s="1"/>
  <c r="D782" i="1" s="1"/>
  <c r="E254" i="1"/>
  <c r="D255" i="1"/>
  <c r="E255" i="1"/>
  <c r="D256" i="1"/>
  <c r="E256" i="1"/>
  <c r="D257" i="1"/>
  <c r="E257" i="1"/>
  <c r="E258" i="1"/>
  <c r="E259" i="1"/>
  <c r="D260" i="1"/>
  <c r="E260" i="1"/>
  <c r="D261" i="1"/>
  <c r="E261" i="1"/>
  <c r="E262" i="1"/>
  <c r="D263" i="1"/>
  <c r="E263" i="1"/>
  <c r="D264" i="1"/>
  <c r="E264" i="1"/>
  <c r="D265" i="1"/>
  <c r="E265" i="1"/>
  <c r="E266" i="1"/>
  <c r="E267" i="1"/>
  <c r="D268" i="1"/>
  <c r="E268" i="1"/>
  <c r="D269" i="1"/>
  <c r="E269" i="1"/>
  <c r="E270" i="1"/>
  <c r="D271" i="1"/>
  <c r="E271" i="1"/>
  <c r="D272" i="1"/>
  <c r="E272" i="1"/>
  <c r="D273" i="1"/>
  <c r="E273" i="1"/>
  <c r="E274" i="1"/>
  <c r="E275" i="1"/>
  <c r="D276" i="1"/>
  <c r="E276" i="1"/>
  <c r="D277" i="1"/>
  <c r="E277" i="1"/>
  <c r="E278" i="1"/>
  <c r="D279" i="1"/>
  <c r="E279" i="1"/>
  <c r="D280" i="1"/>
  <c r="E280" i="1"/>
  <c r="D281" i="1"/>
  <c r="E281" i="1"/>
  <c r="E282" i="1"/>
  <c r="E283" i="1"/>
  <c r="D284" i="1"/>
  <c r="E284" i="1"/>
  <c r="D285" i="1"/>
  <c r="E285" i="1"/>
  <c r="E286" i="1"/>
  <c r="D287" i="1"/>
  <c r="E287" i="1"/>
  <c r="D288" i="1"/>
  <c r="E288" i="1"/>
  <c r="D289" i="1"/>
  <c r="E289" i="1"/>
  <c r="E290" i="1"/>
  <c r="E291" i="1"/>
  <c r="D292" i="1"/>
  <c r="E292" i="1"/>
  <c r="D293" i="1"/>
  <c r="E293" i="1"/>
  <c r="E294" i="1"/>
  <c r="D295" i="1"/>
  <c r="E295" i="1"/>
  <c r="D296" i="1"/>
  <c r="E296" i="1"/>
  <c r="D297" i="1"/>
  <c r="E297" i="1"/>
  <c r="E298" i="1"/>
  <c r="E299" i="1"/>
  <c r="D300" i="1"/>
  <c r="E300" i="1"/>
  <c r="D301" i="1"/>
  <c r="E301" i="1"/>
  <c r="E302" i="1"/>
  <c r="D303" i="1"/>
  <c r="E303" i="1"/>
  <c r="D304" i="1"/>
  <c r="E304" i="1"/>
  <c r="D305" i="1"/>
  <c r="E305" i="1"/>
  <c r="E306" i="1"/>
  <c r="E307" i="1"/>
  <c r="D308" i="1"/>
  <c r="E308" i="1"/>
  <c r="D309" i="1"/>
  <c r="E309" i="1"/>
  <c r="E310" i="1"/>
  <c r="D311" i="1"/>
  <c r="E311" i="1"/>
  <c r="D312" i="1"/>
  <c r="E312" i="1"/>
  <c r="D313" i="1"/>
  <c r="E313" i="1"/>
  <c r="E314" i="1"/>
  <c r="E315" i="1"/>
  <c r="D316" i="1"/>
  <c r="E316" i="1"/>
  <c r="D317" i="1"/>
  <c r="E317" i="1"/>
  <c r="E318" i="1"/>
  <c r="D319" i="1"/>
  <c r="E319" i="1"/>
  <c r="D320" i="1"/>
  <c r="E320" i="1"/>
  <c r="D321" i="1"/>
  <c r="E321" i="1"/>
  <c r="E322" i="1"/>
  <c r="E323" i="1"/>
  <c r="D324" i="1"/>
  <c r="E324" i="1"/>
  <c r="D325" i="1"/>
  <c r="E325" i="1"/>
  <c r="E326" i="1"/>
  <c r="D327" i="1"/>
  <c r="E327" i="1"/>
  <c r="D328" i="1"/>
  <c r="E328" i="1"/>
  <c r="D329" i="1"/>
  <c r="E329" i="1"/>
  <c r="E330" i="1"/>
  <c r="E331" i="1"/>
  <c r="D332" i="1"/>
  <c r="E332" i="1"/>
  <c r="D333" i="1"/>
  <c r="E333" i="1"/>
  <c r="E334" i="1"/>
  <c r="D335" i="1"/>
  <c r="E335" i="1"/>
  <c r="D336" i="1"/>
  <c r="E336" i="1"/>
  <c r="D337" i="1"/>
  <c r="E337" i="1"/>
  <c r="E338" i="1"/>
  <c r="E339" i="1"/>
  <c r="D340" i="1"/>
  <c r="E340" i="1"/>
  <c r="D341" i="1"/>
  <c r="E341" i="1"/>
  <c r="E342" i="1"/>
  <c r="D343" i="1"/>
  <c r="E343" i="1"/>
  <c r="D344" i="1"/>
  <c r="E344" i="1"/>
  <c r="D345" i="1"/>
  <c r="E345" i="1"/>
  <c r="E346" i="1"/>
  <c r="E347" i="1"/>
  <c r="D348" i="1"/>
  <c r="E348" i="1"/>
  <c r="D349" i="1"/>
  <c r="E349" i="1"/>
  <c r="E350" i="1"/>
  <c r="D351" i="1"/>
  <c r="E351" i="1"/>
  <c r="D352" i="1"/>
  <c r="E352" i="1"/>
  <c r="D353" i="1"/>
  <c r="E353" i="1"/>
  <c r="E354" i="1"/>
  <c r="E355" i="1"/>
  <c r="D356" i="1"/>
  <c r="E356" i="1"/>
  <c r="D357" i="1"/>
  <c r="E357" i="1"/>
  <c r="E358" i="1"/>
  <c r="D359" i="1"/>
  <c r="E359" i="1"/>
  <c r="D360" i="1"/>
  <c r="E360" i="1"/>
  <c r="D361" i="1"/>
  <c r="E361" i="1"/>
  <c r="E362" i="1"/>
  <c r="E363" i="1"/>
  <c r="D364" i="1"/>
  <c r="E364" i="1"/>
  <c r="D365" i="1"/>
  <c r="E365" i="1"/>
  <c r="E366" i="1"/>
  <c r="D367" i="1"/>
  <c r="E367" i="1"/>
  <c r="D368" i="1"/>
  <c r="E368" i="1"/>
  <c r="D369" i="1"/>
  <c r="E369" i="1"/>
  <c r="E370" i="1"/>
  <c r="E371" i="1"/>
  <c r="D372" i="1"/>
  <c r="E372" i="1"/>
  <c r="D373" i="1"/>
  <c r="E373" i="1"/>
  <c r="E374" i="1"/>
  <c r="D375" i="1"/>
  <c r="E375" i="1"/>
  <c r="D376" i="1"/>
  <c r="E376" i="1"/>
  <c r="D377" i="1"/>
  <c r="E377" i="1"/>
  <c r="E378" i="1"/>
  <c r="E379" i="1"/>
  <c r="D380" i="1"/>
  <c r="E380" i="1"/>
  <c r="D381" i="1"/>
  <c r="E381" i="1"/>
  <c r="E382" i="1"/>
  <c r="D383" i="1"/>
  <c r="E383" i="1"/>
  <c r="D384" i="1"/>
  <c r="E384" i="1"/>
  <c r="D385" i="1"/>
  <c r="E385" i="1"/>
  <c r="E386" i="1"/>
  <c r="E387" i="1"/>
  <c r="D388" i="1"/>
  <c r="E388" i="1"/>
  <c r="D389" i="1"/>
  <c r="E389" i="1"/>
  <c r="E390" i="1"/>
  <c r="D391" i="1"/>
  <c r="E391" i="1"/>
  <c r="D392" i="1"/>
  <c r="E392" i="1"/>
  <c r="D393" i="1"/>
  <c r="E393" i="1"/>
  <c r="E394" i="1"/>
  <c r="E395" i="1"/>
  <c r="D396" i="1"/>
  <c r="E396" i="1"/>
  <c r="D397" i="1"/>
  <c r="E397" i="1"/>
  <c r="E398" i="1"/>
  <c r="D399" i="1"/>
  <c r="E399" i="1"/>
  <c r="D400" i="1"/>
  <c r="E400" i="1"/>
  <c r="D401" i="1"/>
  <c r="E401" i="1"/>
  <c r="E402" i="1"/>
  <c r="E403" i="1"/>
  <c r="D404" i="1"/>
  <c r="E404" i="1"/>
  <c r="D405" i="1"/>
  <c r="E405" i="1"/>
  <c r="E406" i="1"/>
  <c r="D407" i="1"/>
  <c r="E407" i="1"/>
  <c r="D408" i="1"/>
  <c r="E408" i="1"/>
  <c r="D409" i="1"/>
  <c r="E409" i="1"/>
  <c r="E410" i="1"/>
  <c r="E411" i="1"/>
  <c r="D412" i="1"/>
  <c r="E412" i="1"/>
  <c r="D413" i="1"/>
  <c r="E413" i="1"/>
  <c r="E414" i="1"/>
  <c r="D415" i="1"/>
  <c r="E415" i="1"/>
  <c r="D416" i="1"/>
  <c r="E416" i="1"/>
  <c r="D417" i="1"/>
  <c r="E417" i="1"/>
  <c r="E418" i="1"/>
  <c r="E419" i="1"/>
  <c r="D420" i="1"/>
  <c r="E420" i="1"/>
  <c r="D421" i="1"/>
  <c r="E421" i="1"/>
  <c r="E422" i="1"/>
  <c r="D423" i="1"/>
  <c r="E423" i="1"/>
  <c r="D424" i="1"/>
  <c r="E424" i="1"/>
  <c r="D425" i="1"/>
  <c r="E425" i="1"/>
  <c r="E426" i="1"/>
  <c r="E427" i="1"/>
  <c r="D428" i="1"/>
  <c r="E428" i="1"/>
  <c r="D429" i="1"/>
  <c r="E429" i="1"/>
  <c r="E430" i="1"/>
  <c r="D431" i="1"/>
  <c r="E431" i="1"/>
  <c r="D432" i="1"/>
  <c r="E432" i="1"/>
  <c r="D433" i="1"/>
  <c r="E433" i="1"/>
  <c r="E434" i="1"/>
  <c r="E435" i="1"/>
  <c r="D436" i="1"/>
  <c r="E436" i="1"/>
  <c r="D437" i="1"/>
  <c r="E437" i="1"/>
  <c r="E438" i="1"/>
  <c r="D439" i="1"/>
  <c r="E439" i="1"/>
  <c r="D440" i="1"/>
  <c r="E440" i="1"/>
  <c r="D441" i="1"/>
  <c r="E441" i="1"/>
  <c r="E442" i="1"/>
  <c r="E443" i="1"/>
  <c r="D444" i="1"/>
  <c r="E444" i="1"/>
  <c r="D445" i="1"/>
  <c r="E445" i="1"/>
  <c r="E446" i="1"/>
  <c r="D447" i="1"/>
  <c r="E447" i="1"/>
  <c r="D448" i="1"/>
  <c r="E448" i="1"/>
  <c r="D449" i="1"/>
  <c r="E449" i="1"/>
  <c r="E450" i="1"/>
  <c r="E451" i="1"/>
  <c r="D452" i="1"/>
  <c r="E452" i="1"/>
  <c r="D453" i="1"/>
  <c r="E453" i="1"/>
  <c r="E454" i="1"/>
  <c r="D455" i="1"/>
  <c r="E455" i="1"/>
  <c r="D456" i="1"/>
  <c r="E456" i="1"/>
  <c r="D457" i="1"/>
  <c r="E457" i="1"/>
  <c r="E458" i="1"/>
  <c r="E459" i="1"/>
  <c r="D460" i="1"/>
  <c r="E460" i="1"/>
  <c r="D461" i="1"/>
  <c r="E461" i="1"/>
  <c r="E462" i="1"/>
  <c r="D463" i="1"/>
  <c r="E463" i="1"/>
  <c r="D464" i="1"/>
  <c r="E464" i="1"/>
  <c r="D465" i="1"/>
  <c r="E465" i="1"/>
  <c r="E466" i="1"/>
  <c r="E467" i="1"/>
  <c r="D468" i="1"/>
  <c r="E468" i="1"/>
  <c r="D469" i="1"/>
  <c r="E469" i="1"/>
  <c r="E470" i="1"/>
  <c r="D471" i="1"/>
  <c r="E471" i="1"/>
  <c r="D472" i="1"/>
  <c r="E472" i="1"/>
  <c r="D473" i="1"/>
  <c r="E473" i="1"/>
  <c r="E474" i="1"/>
  <c r="E475" i="1"/>
  <c r="D476" i="1"/>
  <c r="E476" i="1"/>
  <c r="D477" i="1"/>
  <c r="E477" i="1"/>
  <c r="E478" i="1"/>
  <c r="D479" i="1"/>
  <c r="E479" i="1"/>
  <c r="D480" i="1"/>
  <c r="E480" i="1"/>
  <c r="D481" i="1"/>
  <c r="E481" i="1"/>
  <c r="E482" i="1"/>
  <c r="E483" i="1"/>
  <c r="D484" i="1"/>
  <c r="E484" i="1"/>
  <c r="D485" i="1"/>
  <c r="E485" i="1"/>
  <c r="E486" i="1"/>
  <c r="D487" i="1"/>
  <c r="E487" i="1"/>
  <c r="D488" i="1"/>
  <c r="E488" i="1"/>
  <c r="D489" i="1"/>
  <c r="E489" i="1"/>
  <c r="E490" i="1"/>
  <c r="E491" i="1"/>
  <c r="D492" i="1"/>
  <c r="E492" i="1"/>
  <c r="D493" i="1"/>
  <c r="E493" i="1"/>
  <c r="E494" i="1"/>
  <c r="D495" i="1"/>
  <c r="E495" i="1"/>
  <c r="D496" i="1"/>
  <c r="E496" i="1"/>
  <c r="D497" i="1"/>
  <c r="E497" i="1"/>
  <c r="E498" i="1"/>
  <c r="E499" i="1"/>
  <c r="D500" i="1"/>
  <c r="E500" i="1"/>
  <c r="D501" i="1"/>
  <c r="E501" i="1"/>
  <c r="E502" i="1"/>
  <c r="D503" i="1"/>
  <c r="E503" i="1"/>
  <c r="D504" i="1"/>
  <c r="E504" i="1"/>
  <c r="D505" i="1"/>
  <c r="E505" i="1"/>
  <c r="E506" i="1"/>
  <c r="E507" i="1"/>
  <c r="D508" i="1"/>
  <c r="E508" i="1"/>
  <c r="D509" i="1"/>
  <c r="E509" i="1"/>
  <c r="E510" i="1"/>
  <c r="D511" i="1"/>
  <c r="E511" i="1"/>
  <c r="D512" i="1"/>
  <c r="E512" i="1"/>
  <c r="D513" i="1"/>
  <c r="E513" i="1"/>
  <c r="E514" i="1"/>
  <c r="E515" i="1"/>
  <c r="D516" i="1"/>
  <c r="E516" i="1"/>
  <c r="D517" i="1"/>
  <c r="E517" i="1"/>
  <c r="E518" i="1"/>
  <c r="D519" i="1"/>
  <c r="E519" i="1"/>
  <c r="D520" i="1"/>
  <c r="E520" i="1"/>
  <c r="D521" i="1"/>
  <c r="E521" i="1"/>
  <c r="E522" i="1"/>
  <c r="E523" i="1"/>
  <c r="D524" i="1"/>
  <c r="E524" i="1"/>
  <c r="D525" i="1"/>
  <c r="E525" i="1"/>
  <c r="E526" i="1"/>
  <c r="D527" i="1"/>
  <c r="E527" i="1"/>
  <c r="D528" i="1"/>
  <c r="E528" i="1"/>
  <c r="D529" i="1"/>
  <c r="E529" i="1"/>
  <c r="E530" i="1"/>
  <c r="E531" i="1"/>
  <c r="D532" i="1"/>
  <c r="E532" i="1"/>
  <c r="D533" i="1"/>
  <c r="E533" i="1"/>
  <c r="E534" i="1"/>
  <c r="D535" i="1"/>
  <c r="E535" i="1"/>
  <c r="D536" i="1"/>
  <c r="E536" i="1"/>
  <c r="D537" i="1"/>
  <c r="E537" i="1"/>
  <c r="E538" i="1"/>
  <c r="E539" i="1"/>
  <c r="D540" i="1"/>
  <c r="E540" i="1"/>
  <c r="D541" i="1"/>
  <c r="E541" i="1"/>
  <c r="E542" i="1"/>
  <c r="D543" i="1"/>
  <c r="E543" i="1"/>
  <c r="D544" i="1"/>
  <c r="E544" i="1"/>
  <c r="D545" i="1"/>
  <c r="E545" i="1"/>
  <c r="E546" i="1"/>
  <c r="E547" i="1"/>
  <c r="D548" i="1"/>
  <c r="E548" i="1"/>
  <c r="D549" i="1"/>
  <c r="E549" i="1"/>
  <c r="E550" i="1"/>
  <c r="D551" i="1"/>
  <c r="E551" i="1"/>
  <c r="D552" i="1"/>
  <c r="E552" i="1"/>
  <c r="D553" i="1"/>
  <c r="E553" i="1"/>
  <c r="E554" i="1"/>
  <c r="E555" i="1"/>
  <c r="D556" i="1"/>
  <c r="E556" i="1"/>
  <c r="D557" i="1"/>
  <c r="E557" i="1"/>
  <c r="E558" i="1"/>
  <c r="D559" i="1"/>
  <c r="E559" i="1"/>
  <c r="D560" i="1"/>
  <c r="E560" i="1"/>
  <c r="D561" i="1"/>
  <c r="E561" i="1"/>
  <c r="E562" i="1"/>
  <c r="E563" i="1"/>
  <c r="D564" i="1"/>
  <c r="E564" i="1"/>
  <c r="D565" i="1"/>
  <c r="E565" i="1"/>
  <c r="E566" i="1"/>
  <c r="D567" i="1"/>
  <c r="E567" i="1"/>
  <c r="D568" i="1"/>
  <c r="E568" i="1"/>
  <c r="D569" i="1"/>
  <c r="E569" i="1"/>
  <c r="E570" i="1"/>
  <c r="E571" i="1"/>
  <c r="D572" i="1"/>
  <c r="E572" i="1"/>
  <c r="D573" i="1"/>
  <c r="E573" i="1"/>
  <c r="E574" i="1"/>
  <c r="D575" i="1"/>
  <c r="E575" i="1"/>
  <c r="D576" i="1"/>
  <c r="E576" i="1"/>
  <c r="D577" i="1"/>
  <c r="E577" i="1"/>
  <c r="E578" i="1"/>
  <c r="E579" i="1"/>
  <c r="D580" i="1"/>
  <c r="E580" i="1"/>
  <c r="D581" i="1"/>
  <c r="E581" i="1"/>
  <c r="E582" i="1"/>
  <c r="D583" i="1"/>
  <c r="E583" i="1"/>
  <c r="D584" i="1"/>
  <c r="E584" i="1"/>
  <c r="D585" i="1"/>
  <c r="E585" i="1"/>
  <c r="E586" i="1"/>
  <c r="E587" i="1"/>
  <c r="D588" i="1"/>
  <c r="E588" i="1"/>
  <c r="D589" i="1"/>
  <c r="E589" i="1"/>
  <c r="E590" i="1"/>
  <c r="D591" i="1"/>
  <c r="E591" i="1"/>
  <c r="D592" i="1"/>
  <c r="E592" i="1"/>
  <c r="D593" i="1"/>
  <c r="E593" i="1"/>
  <c r="E594" i="1"/>
  <c r="E595" i="1"/>
  <c r="D596" i="1"/>
  <c r="E596" i="1"/>
  <c r="D597" i="1"/>
  <c r="E597" i="1"/>
  <c r="E598" i="1"/>
  <c r="D599" i="1"/>
  <c r="E599" i="1"/>
  <c r="D600" i="1"/>
  <c r="E600" i="1"/>
  <c r="D601" i="1"/>
  <c r="E601" i="1"/>
  <c r="E602" i="1"/>
  <c r="E603" i="1"/>
  <c r="D604" i="1"/>
  <c r="E604" i="1"/>
  <c r="D605" i="1"/>
  <c r="E605" i="1"/>
  <c r="E606" i="1"/>
  <c r="D607" i="1"/>
  <c r="E607" i="1"/>
  <c r="D608" i="1"/>
  <c r="E608" i="1"/>
  <c r="D609" i="1"/>
  <c r="E609" i="1"/>
  <c r="E610" i="1"/>
  <c r="E611" i="1"/>
  <c r="D612" i="1"/>
  <c r="E612" i="1"/>
  <c r="D613" i="1"/>
  <c r="E613" i="1"/>
  <c r="E614" i="1"/>
  <c r="D615" i="1"/>
  <c r="E615" i="1"/>
  <c r="D616" i="1"/>
  <c r="E616" i="1"/>
  <c r="D617" i="1"/>
  <c r="E617" i="1"/>
  <c r="E618" i="1"/>
  <c r="E619" i="1"/>
  <c r="D620" i="1"/>
  <c r="E620" i="1"/>
  <c r="D621" i="1"/>
  <c r="E621" i="1"/>
  <c r="E622" i="1"/>
  <c r="D623" i="1"/>
  <c r="E623" i="1"/>
  <c r="D624" i="1"/>
  <c r="E624" i="1"/>
  <c r="D625" i="1"/>
  <c r="E625" i="1"/>
  <c r="E626" i="1"/>
  <c r="E627" i="1"/>
  <c r="D628" i="1"/>
  <c r="E628" i="1"/>
  <c r="D629" i="1"/>
  <c r="E629" i="1"/>
  <c r="E630" i="1"/>
  <c r="D631" i="1"/>
  <c r="E631" i="1"/>
  <c r="D632" i="1"/>
  <c r="E632" i="1"/>
  <c r="D633" i="1"/>
  <c r="E633" i="1"/>
  <c r="E634" i="1"/>
  <c r="E635" i="1"/>
  <c r="D636" i="1"/>
  <c r="E636" i="1"/>
  <c r="D637" i="1"/>
  <c r="E637" i="1"/>
  <c r="E638" i="1"/>
  <c r="D639" i="1"/>
  <c r="E639" i="1"/>
  <c r="D640" i="1"/>
  <c r="E640" i="1"/>
  <c r="D641" i="1"/>
  <c r="E641" i="1"/>
  <c r="E642" i="1"/>
  <c r="E643" i="1"/>
  <c r="D644" i="1"/>
  <c r="E644" i="1"/>
  <c r="D645" i="1"/>
  <c r="E645" i="1"/>
  <c r="E646" i="1"/>
  <c r="D647" i="1"/>
  <c r="E647" i="1"/>
  <c r="D648" i="1"/>
  <c r="E648" i="1"/>
  <c r="D649" i="1"/>
  <c r="E649" i="1"/>
  <c r="E650" i="1"/>
  <c r="E651" i="1"/>
  <c r="D652" i="1"/>
  <c r="E652" i="1"/>
  <c r="D653" i="1"/>
  <c r="E653" i="1"/>
  <c r="E654" i="1"/>
  <c r="D655" i="1"/>
  <c r="E655" i="1"/>
  <c r="D656" i="1"/>
  <c r="E656" i="1"/>
  <c r="D657" i="1"/>
  <c r="E657" i="1"/>
  <c r="E658" i="1"/>
  <c r="E659" i="1"/>
  <c r="D660" i="1"/>
  <c r="E660" i="1"/>
  <c r="D661" i="1"/>
  <c r="E661" i="1"/>
  <c r="E662" i="1"/>
  <c r="D663" i="1"/>
  <c r="E663" i="1"/>
  <c r="D664" i="1"/>
  <c r="E664" i="1"/>
  <c r="D665" i="1"/>
  <c r="E665" i="1"/>
  <c r="E666" i="1"/>
  <c r="E667" i="1"/>
  <c r="D668" i="1"/>
  <c r="E668" i="1"/>
  <c r="D669" i="1"/>
  <c r="E669" i="1"/>
  <c r="E670" i="1"/>
  <c r="D671" i="1"/>
  <c r="E671" i="1"/>
  <c r="D672" i="1"/>
  <c r="E672" i="1"/>
  <c r="D673" i="1"/>
  <c r="E673" i="1"/>
  <c r="E674" i="1"/>
  <c r="E675" i="1"/>
  <c r="D676" i="1"/>
  <c r="E676" i="1"/>
  <c r="D677" i="1"/>
  <c r="E677" i="1"/>
  <c r="E678" i="1"/>
  <c r="D679" i="1"/>
  <c r="E679" i="1"/>
  <c r="D680" i="1"/>
  <c r="E680" i="1"/>
  <c r="D681" i="1"/>
  <c r="E681" i="1"/>
  <c r="E682" i="1"/>
  <c r="E683" i="1"/>
  <c r="D684" i="1"/>
  <c r="E684" i="1"/>
  <c r="D685" i="1"/>
  <c r="E685" i="1"/>
  <c r="E686" i="1"/>
  <c r="D687" i="1"/>
  <c r="E687" i="1"/>
  <c r="D688" i="1"/>
  <c r="E688" i="1"/>
  <c r="D689" i="1"/>
  <c r="E689" i="1"/>
  <c r="E690" i="1"/>
  <c r="E691" i="1"/>
  <c r="D692" i="1"/>
  <c r="E692" i="1"/>
  <c r="D693" i="1"/>
  <c r="E693" i="1"/>
  <c r="E694" i="1"/>
  <c r="D695" i="1"/>
  <c r="E695" i="1"/>
  <c r="D696" i="1"/>
  <c r="E696" i="1"/>
  <c r="D697" i="1"/>
  <c r="E697" i="1"/>
  <c r="E698" i="1"/>
  <c r="E699" i="1"/>
  <c r="D700" i="1"/>
  <c r="E700" i="1"/>
  <c r="D701" i="1"/>
  <c r="E701" i="1"/>
  <c r="E702" i="1"/>
  <c r="D703" i="1"/>
  <c r="E703" i="1"/>
  <c r="D704" i="1"/>
  <c r="E704" i="1"/>
  <c r="D705" i="1"/>
  <c r="E705" i="1"/>
  <c r="E706" i="1"/>
  <c r="E707" i="1"/>
  <c r="D708" i="1"/>
  <c r="E708" i="1"/>
  <c r="D709" i="1"/>
  <c r="E709" i="1"/>
  <c r="E710" i="1"/>
  <c r="D711" i="1"/>
  <c r="E711" i="1"/>
  <c r="D712" i="1"/>
  <c r="E712" i="1"/>
  <c r="D713" i="1"/>
  <c r="E713" i="1"/>
  <c r="E714" i="1"/>
  <c r="E715" i="1"/>
  <c r="D716" i="1"/>
  <c r="E716" i="1"/>
  <c r="D717" i="1"/>
  <c r="E717" i="1"/>
  <c r="E718" i="1"/>
  <c r="D719" i="1"/>
  <c r="E719" i="1"/>
  <c r="D720" i="1"/>
  <c r="E720" i="1"/>
  <c r="D721" i="1"/>
  <c r="E721" i="1"/>
  <c r="E722" i="1"/>
  <c r="E723" i="1"/>
  <c r="D724" i="1"/>
  <c r="E724" i="1"/>
  <c r="D725" i="1"/>
  <c r="E725" i="1"/>
  <c r="E726" i="1"/>
  <c r="D727" i="1"/>
  <c r="E727" i="1"/>
  <c r="D728" i="1"/>
  <c r="E728" i="1"/>
  <c r="D729" i="1"/>
  <c r="E729" i="1"/>
  <c r="E730" i="1"/>
  <c r="E731" i="1"/>
  <c r="D732" i="1"/>
  <c r="E732" i="1"/>
  <c r="D733" i="1"/>
  <c r="E733" i="1"/>
  <c r="E734" i="1"/>
  <c r="D735" i="1"/>
  <c r="E735" i="1"/>
  <c r="D736" i="1"/>
  <c r="E736" i="1"/>
  <c r="D737" i="1"/>
  <c r="E737" i="1"/>
  <c r="E738" i="1"/>
  <c r="E739" i="1"/>
  <c r="D740" i="1"/>
  <c r="E740" i="1"/>
  <c r="D741" i="1"/>
  <c r="E741" i="1"/>
  <c r="E742" i="1"/>
  <c r="D743" i="1"/>
  <c r="E743" i="1"/>
  <c r="D744" i="1"/>
  <c r="E744" i="1"/>
  <c r="D745" i="1"/>
  <c r="E745" i="1"/>
  <c r="E746" i="1"/>
  <c r="E747" i="1"/>
  <c r="D748" i="1"/>
  <c r="E748" i="1"/>
  <c r="D749" i="1"/>
  <c r="E749" i="1"/>
  <c r="E750" i="1"/>
  <c r="D751" i="1"/>
  <c r="E751" i="1"/>
  <c r="D752" i="1"/>
  <c r="E752" i="1"/>
  <c r="D753" i="1"/>
  <c r="E753" i="1"/>
  <c r="E754" i="1"/>
  <c r="E755" i="1"/>
  <c r="D756" i="1"/>
  <c r="E756" i="1"/>
  <c r="D757" i="1"/>
  <c r="E757" i="1"/>
  <c r="E758" i="1"/>
  <c r="D759" i="1"/>
  <c r="E759" i="1"/>
  <c r="D760" i="1"/>
  <c r="E760" i="1"/>
  <c r="D761" i="1"/>
  <c r="E761" i="1"/>
  <c r="E762" i="1"/>
  <c r="E763" i="1"/>
  <c r="D764" i="1"/>
  <c r="E764" i="1"/>
  <c r="D765" i="1"/>
  <c r="E765" i="1"/>
  <c r="E766" i="1"/>
  <c r="D767" i="1"/>
  <c r="E767" i="1"/>
  <c r="D768" i="1"/>
  <c r="E768" i="1"/>
  <c r="D769" i="1"/>
  <c r="E769" i="1"/>
  <c r="E770" i="1"/>
  <c r="E771" i="1"/>
  <c r="D772" i="1"/>
  <c r="E772" i="1"/>
  <c r="D773" i="1"/>
  <c r="E773" i="1"/>
  <c r="E774" i="1"/>
  <c r="D775" i="1"/>
  <c r="E775" i="1"/>
  <c r="D776" i="1"/>
  <c r="E776" i="1"/>
  <c r="D777" i="1"/>
  <c r="E777" i="1"/>
  <c r="E778" i="1"/>
  <c r="E779" i="1"/>
  <c r="D780" i="1"/>
  <c r="E780" i="1"/>
  <c r="D781" i="1"/>
  <c r="E781" i="1"/>
  <c r="E782" i="1"/>
  <c r="D783" i="1"/>
  <c r="E783" i="1"/>
  <c r="D784" i="1"/>
  <c r="E784" i="1"/>
  <c r="D785" i="1"/>
  <c r="E785" i="1"/>
  <c r="E786" i="1"/>
  <c r="E10" i="1"/>
  <c r="H5" i="1"/>
  <c r="H6" i="1"/>
  <c r="H4" i="1"/>
  <c r="H2" i="1"/>
  <c r="H3" i="1"/>
  <c r="I3" i="1" s="1"/>
  <c r="H9" i="1"/>
  <c r="I9" i="1" s="1"/>
  <c r="H12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3" i="1"/>
  <c r="H787" i="1" l="1"/>
  <c r="I787" i="1"/>
  <c r="H785" i="1"/>
  <c r="I785" i="1" s="1"/>
  <c r="F66" i="1"/>
  <c r="F71" i="1" s="1"/>
  <c r="F76" i="1" s="1"/>
  <c r="F81" i="1" s="1"/>
  <c r="F86" i="1" s="1"/>
  <c r="F91" i="1" s="1"/>
  <c r="F96" i="1" s="1"/>
  <c r="F101" i="1" s="1"/>
  <c r="F106" i="1" s="1"/>
  <c r="F111" i="1" s="1"/>
  <c r="F116" i="1" s="1"/>
  <c r="F121" i="1" s="1"/>
  <c r="F126" i="1" s="1"/>
  <c r="F131" i="1" s="1"/>
  <c r="F136" i="1" s="1"/>
  <c r="F141" i="1" s="1"/>
  <c r="F146" i="1" s="1"/>
  <c r="F151" i="1" s="1"/>
  <c r="F156" i="1" s="1"/>
  <c r="F161" i="1" s="1"/>
  <c r="F166" i="1" s="1"/>
  <c r="F171" i="1" s="1"/>
  <c r="F176" i="1" s="1"/>
  <c r="F181" i="1" s="1"/>
  <c r="F186" i="1" s="1"/>
  <c r="F191" i="1" s="1"/>
  <c r="F196" i="1" s="1"/>
  <c r="F201" i="1" s="1"/>
  <c r="F206" i="1" s="1"/>
  <c r="F211" i="1" s="1"/>
  <c r="F216" i="1" s="1"/>
  <c r="F221" i="1" s="1"/>
  <c r="F226" i="1" s="1"/>
  <c r="F231" i="1" s="1"/>
  <c r="F236" i="1" s="1"/>
  <c r="F241" i="1" s="1"/>
  <c r="F246" i="1" s="1"/>
  <c r="F251" i="1" s="1"/>
  <c r="F256" i="1" s="1"/>
  <c r="F261" i="1" s="1"/>
  <c r="F266" i="1" s="1"/>
  <c r="F271" i="1" s="1"/>
  <c r="F276" i="1" s="1"/>
  <c r="F281" i="1" s="1"/>
  <c r="F286" i="1" s="1"/>
  <c r="F291" i="1" s="1"/>
  <c r="F296" i="1" s="1"/>
  <c r="F301" i="1" s="1"/>
  <c r="F306" i="1" s="1"/>
  <c r="F311" i="1" s="1"/>
  <c r="F316" i="1" s="1"/>
  <c r="F321" i="1" s="1"/>
  <c r="F326" i="1" s="1"/>
  <c r="F331" i="1" s="1"/>
  <c r="F336" i="1" s="1"/>
  <c r="F341" i="1" s="1"/>
  <c r="F346" i="1" s="1"/>
  <c r="F351" i="1" s="1"/>
  <c r="F356" i="1" s="1"/>
  <c r="F361" i="1" s="1"/>
  <c r="F366" i="1" s="1"/>
  <c r="F371" i="1" s="1"/>
  <c r="F376" i="1" s="1"/>
  <c r="F381" i="1" s="1"/>
  <c r="F386" i="1" s="1"/>
  <c r="F391" i="1" s="1"/>
  <c r="F396" i="1" s="1"/>
  <c r="F401" i="1" s="1"/>
  <c r="F406" i="1" s="1"/>
  <c r="F411" i="1" s="1"/>
  <c r="F416" i="1" s="1"/>
  <c r="F421" i="1" s="1"/>
  <c r="F426" i="1" s="1"/>
  <c r="F431" i="1" s="1"/>
  <c r="F436" i="1" s="1"/>
  <c r="F441" i="1" s="1"/>
  <c r="F446" i="1" s="1"/>
  <c r="F451" i="1" s="1"/>
  <c r="F456" i="1" s="1"/>
  <c r="F461" i="1" s="1"/>
  <c r="F466" i="1" s="1"/>
  <c r="F471" i="1" s="1"/>
  <c r="F476" i="1" s="1"/>
  <c r="F481" i="1" s="1"/>
  <c r="F486" i="1" s="1"/>
  <c r="F491" i="1" s="1"/>
  <c r="F496" i="1" s="1"/>
  <c r="F501" i="1" s="1"/>
  <c r="F506" i="1" s="1"/>
  <c r="F511" i="1" s="1"/>
  <c r="F516" i="1" s="1"/>
  <c r="F521" i="1" s="1"/>
  <c r="F526" i="1" s="1"/>
  <c r="F531" i="1" s="1"/>
  <c r="F536" i="1" s="1"/>
  <c r="F541" i="1" s="1"/>
  <c r="F546" i="1" s="1"/>
  <c r="F551" i="1" s="1"/>
  <c r="F556" i="1" s="1"/>
  <c r="F561" i="1" s="1"/>
  <c r="F566" i="1" s="1"/>
  <c r="F571" i="1" s="1"/>
  <c r="F576" i="1" s="1"/>
  <c r="F581" i="1" s="1"/>
  <c r="F586" i="1" s="1"/>
  <c r="F591" i="1" s="1"/>
  <c r="F596" i="1" s="1"/>
  <c r="F601" i="1" s="1"/>
  <c r="F606" i="1" s="1"/>
  <c r="F611" i="1" s="1"/>
  <c r="F616" i="1" s="1"/>
  <c r="F621" i="1" s="1"/>
  <c r="F626" i="1" s="1"/>
  <c r="F631" i="1" s="1"/>
  <c r="F636" i="1" s="1"/>
  <c r="F641" i="1" s="1"/>
  <c r="I12" i="1"/>
  <c r="H26" i="1"/>
  <c r="H775" i="1"/>
  <c r="H655" i="1"/>
  <c r="H155" i="1"/>
  <c r="H730" i="1"/>
  <c r="H750" i="1"/>
  <c r="H550" i="1"/>
  <c r="H510" i="1"/>
  <c r="H705" i="1"/>
  <c r="H780" i="1"/>
  <c r="H100" i="1"/>
  <c r="H49" i="1"/>
  <c r="H13" i="1"/>
  <c r="H7" i="1"/>
  <c r="I7" i="1" s="1"/>
  <c r="H47" i="1"/>
  <c r="H625" i="1"/>
  <c r="H610" i="1"/>
  <c r="H370" i="1"/>
  <c r="H210" i="1"/>
  <c r="H34" i="1"/>
  <c r="H18" i="1"/>
  <c r="I18" i="1" s="1"/>
  <c r="H450" i="1"/>
  <c r="H305" i="1"/>
  <c r="H17" i="1"/>
  <c r="H41" i="1"/>
  <c r="H575" i="1"/>
  <c r="H535" i="1"/>
  <c r="H455" i="1"/>
  <c r="H375" i="1"/>
  <c r="H295" i="1"/>
  <c r="H215" i="1"/>
  <c r="H39" i="1"/>
  <c r="H55" i="1"/>
  <c r="H545" i="1"/>
  <c r="H65" i="1"/>
  <c r="H670" i="1"/>
  <c r="H590" i="1"/>
  <c r="H390" i="1"/>
  <c r="H350" i="1"/>
  <c r="H270" i="1"/>
  <c r="H190" i="1"/>
  <c r="H150" i="1"/>
  <c r="H110" i="1"/>
  <c r="H70" i="1"/>
  <c r="H54" i="1"/>
  <c r="H46" i="1"/>
  <c r="H14" i="1"/>
  <c r="H25" i="1"/>
  <c r="H585" i="1"/>
  <c r="H265" i="1"/>
  <c r="H460" i="1"/>
  <c r="H380" i="1"/>
  <c r="H300" i="1"/>
  <c r="H220" i="1"/>
  <c r="H140" i="1"/>
  <c r="H60" i="1"/>
  <c r="H52" i="1"/>
  <c r="I52" i="1" s="1"/>
  <c r="H44" i="1"/>
  <c r="H700" i="1"/>
  <c r="H540" i="1"/>
  <c r="H385" i="1"/>
  <c r="H105" i="1"/>
  <c r="H315" i="1"/>
  <c r="H275" i="1"/>
  <c r="H195" i="1"/>
  <c r="H115" i="1"/>
  <c r="H75" i="1"/>
  <c r="H11" i="1"/>
  <c r="I11" i="1" s="1"/>
  <c r="H555" i="1"/>
  <c r="H475" i="1"/>
  <c r="H145" i="1"/>
  <c r="H19" i="1"/>
  <c r="H440" i="1"/>
  <c r="H360" i="1"/>
  <c r="H80" i="1"/>
  <c r="H40" i="1"/>
  <c r="H125" i="1"/>
  <c r="H85" i="1"/>
  <c r="H61" i="1"/>
  <c r="I61" i="1" s="1"/>
  <c r="H45" i="1"/>
  <c r="H37" i="1"/>
  <c r="H29" i="1"/>
  <c r="H21" i="1"/>
  <c r="H205" i="1"/>
  <c r="H10" i="1"/>
  <c r="I10" i="1" s="1"/>
  <c r="H260" i="1" l="1"/>
  <c r="I260" i="1" s="1"/>
  <c r="I105" i="1"/>
  <c r="H765" i="1"/>
  <c r="I765" i="1" s="1"/>
  <c r="H430" i="1"/>
  <c r="I430" i="1" s="1"/>
  <c r="I39" i="1"/>
  <c r="I475" i="1"/>
  <c r="H120" i="1"/>
  <c r="I120" i="1"/>
  <c r="I440" i="1"/>
  <c r="H600" i="1"/>
  <c r="I600" i="1" s="1"/>
  <c r="H760" i="1"/>
  <c r="I760" i="1" s="1"/>
  <c r="I125" i="1"/>
  <c r="H285" i="1"/>
  <c r="I285" i="1" s="1"/>
  <c r="H445" i="1"/>
  <c r="I445" i="1" s="1"/>
  <c r="I625" i="1"/>
  <c r="I585" i="1"/>
  <c r="I590" i="1"/>
  <c r="I110" i="1"/>
  <c r="I270" i="1"/>
  <c r="I450" i="1"/>
  <c r="I40" i="1"/>
  <c r="I195" i="1"/>
  <c r="I375" i="1"/>
  <c r="I555" i="1"/>
  <c r="I775" i="1"/>
  <c r="H81" i="1"/>
  <c r="I81" i="1" s="1"/>
  <c r="H66" i="1"/>
  <c r="I66" i="1" s="1"/>
  <c r="H245" i="1"/>
  <c r="I245" i="1"/>
  <c r="H565" i="1"/>
  <c r="I565" i="1"/>
  <c r="I100" i="1"/>
  <c r="H420" i="1"/>
  <c r="I420" i="1" s="1"/>
  <c r="H740" i="1"/>
  <c r="I740" i="1" s="1"/>
  <c r="I550" i="1"/>
  <c r="I175" i="1"/>
  <c r="I535" i="1"/>
  <c r="H24" i="1"/>
  <c r="I24" i="1" s="1"/>
  <c r="H175" i="1"/>
  <c r="I14" i="1"/>
  <c r="I140" i="1"/>
  <c r="I300" i="1"/>
  <c r="I460" i="1"/>
  <c r="H620" i="1"/>
  <c r="I620" i="1"/>
  <c r="I780" i="1"/>
  <c r="I145" i="1"/>
  <c r="I305" i="1"/>
  <c r="H465" i="1"/>
  <c r="I465" i="1" s="1"/>
  <c r="H645" i="1"/>
  <c r="I645" i="1" s="1"/>
  <c r="H35" i="1"/>
  <c r="I35" i="1" s="1"/>
  <c r="H630" i="1"/>
  <c r="I630" i="1"/>
  <c r="H130" i="1"/>
  <c r="I130" i="1" s="1"/>
  <c r="H290" i="1"/>
  <c r="I290" i="1" s="1"/>
  <c r="H490" i="1"/>
  <c r="I490" i="1" s="1"/>
  <c r="I75" i="1"/>
  <c r="I215" i="1"/>
  <c r="H395" i="1"/>
  <c r="I395" i="1" s="1"/>
  <c r="I575" i="1"/>
  <c r="I45" i="1"/>
  <c r="I21" i="1"/>
  <c r="I34" i="1"/>
  <c r="H240" i="1"/>
  <c r="I240" i="1"/>
  <c r="H15" i="1"/>
  <c r="I15" i="1" s="1"/>
  <c r="I510" i="1"/>
  <c r="I155" i="1"/>
  <c r="H16" i="1"/>
  <c r="I16" i="1" s="1"/>
  <c r="I265" i="1"/>
  <c r="H605" i="1"/>
  <c r="I605" i="1" s="1"/>
  <c r="I55" i="1"/>
  <c r="I730" i="1"/>
  <c r="H425" i="1"/>
  <c r="I425" i="1" s="1"/>
  <c r="H735" i="1"/>
  <c r="I735" i="1" s="1"/>
  <c r="I29" i="1"/>
  <c r="H160" i="1"/>
  <c r="I160" i="1" s="1"/>
  <c r="H320" i="1"/>
  <c r="I320" i="1"/>
  <c r="H480" i="1"/>
  <c r="I480" i="1"/>
  <c r="H640" i="1"/>
  <c r="I640" i="1" s="1"/>
  <c r="H165" i="1"/>
  <c r="I165" i="1" s="1"/>
  <c r="H325" i="1"/>
  <c r="I325" i="1" s="1"/>
  <c r="H485" i="1"/>
  <c r="I485" i="1" s="1"/>
  <c r="H665" i="1"/>
  <c r="I665" i="1" s="1"/>
  <c r="I70" i="1"/>
  <c r="I670" i="1"/>
  <c r="I150" i="1"/>
  <c r="H310" i="1"/>
  <c r="I310" i="1" s="1"/>
  <c r="H530" i="1"/>
  <c r="I530" i="1" s="1"/>
  <c r="I25" i="1"/>
  <c r="H235" i="1"/>
  <c r="I235" i="1" s="1"/>
  <c r="H415" i="1"/>
  <c r="I415" i="1" s="1"/>
  <c r="H595" i="1"/>
  <c r="I595" i="1" s="1"/>
  <c r="I41" i="1"/>
  <c r="H410" i="1"/>
  <c r="I410" i="1"/>
  <c r="I49" i="1"/>
  <c r="H560" i="1"/>
  <c r="I560" i="1" s="1"/>
  <c r="H405" i="1"/>
  <c r="I405" i="1" s="1"/>
  <c r="H745" i="1"/>
  <c r="I745" i="1" s="1"/>
  <c r="H515" i="1"/>
  <c r="I515" i="1" s="1"/>
  <c r="H715" i="1"/>
  <c r="I715" i="1" s="1"/>
  <c r="H255" i="1"/>
  <c r="I255" i="1" s="1"/>
  <c r="I54" i="1"/>
  <c r="H500" i="1"/>
  <c r="I500" i="1"/>
  <c r="H50" i="1"/>
  <c r="I50" i="1"/>
  <c r="H345" i="1"/>
  <c r="I345" i="1"/>
  <c r="H685" i="1"/>
  <c r="I685" i="1" s="1"/>
  <c r="H710" i="1"/>
  <c r="I710" i="1" s="1"/>
  <c r="H330" i="1"/>
  <c r="I330" i="1"/>
  <c r="H95" i="1"/>
  <c r="I95" i="1"/>
  <c r="H435" i="1"/>
  <c r="I435" i="1" s="1"/>
  <c r="I26" i="1"/>
  <c r="H36" i="1"/>
  <c r="I36" i="1" s="1"/>
  <c r="H30" i="1"/>
  <c r="I30" i="1" s="1"/>
  <c r="I44" i="1"/>
  <c r="I60" i="1"/>
  <c r="H200" i="1"/>
  <c r="I200" i="1" s="1"/>
  <c r="I360" i="1"/>
  <c r="H520" i="1"/>
  <c r="I520" i="1"/>
  <c r="I65" i="1"/>
  <c r="I205" i="1"/>
  <c r="H365" i="1"/>
  <c r="I365" i="1" s="1"/>
  <c r="H525" i="1"/>
  <c r="I525" i="1" s="1"/>
  <c r="I705" i="1"/>
  <c r="I390" i="1"/>
  <c r="I750" i="1"/>
  <c r="I190" i="1"/>
  <c r="I350" i="1"/>
  <c r="I610" i="1"/>
  <c r="I115" i="1"/>
  <c r="I295" i="1"/>
  <c r="I455" i="1"/>
  <c r="I655" i="1"/>
  <c r="I46" i="1"/>
  <c r="H56" i="1"/>
  <c r="I56" i="1" s="1"/>
  <c r="I13" i="1"/>
  <c r="H31" i="1"/>
  <c r="I31" i="1" s="1"/>
  <c r="H20" i="1"/>
  <c r="I20" i="1" s="1"/>
  <c r="H230" i="1"/>
  <c r="I230" i="1" s="1"/>
  <c r="H340" i="1"/>
  <c r="I340" i="1" s="1"/>
  <c r="H660" i="1"/>
  <c r="I660" i="1" s="1"/>
  <c r="H185" i="1"/>
  <c r="I185" i="1" s="1"/>
  <c r="H505" i="1"/>
  <c r="I505" i="1" s="1"/>
  <c r="H90" i="1"/>
  <c r="I90" i="1" s="1"/>
  <c r="H170" i="1"/>
  <c r="I170" i="1"/>
  <c r="H570" i="1"/>
  <c r="I570" i="1"/>
  <c r="I275" i="1"/>
  <c r="H635" i="1"/>
  <c r="I635" i="1" s="1"/>
  <c r="H71" i="1"/>
  <c r="I71" i="1" s="1"/>
  <c r="H400" i="1"/>
  <c r="I400" i="1" s="1"/>
  <c r="H51" i="1"/>
  <c r="I51" i="1" s="1"/>
  <c r="H355" i="1"/>
  <c r="I355" i="1" s="1"/>
  <c r="H580" i="1"/>
  <c r="I580" i="1" s="1"/>
  <c r="H250" i="1"/>
  <c r="I250" i="1" s="1"/>
  <c r="I19" i="1"/>
  <c r="I80" i="1"/>
  <c r="I220" i="1"/>
  <c r="I380" i="1"/>
  <c r="I540" i="1"/>
  <c r="I700" i="1"/>
  <c r="I85" i="1"/>
  <c r="H225" i="1"/>
  <c r="I225" i="1" s="1"/>
  <c r="I385" i="1"/>
  <c r="I545" i="1"/>
  <c r="H725" i="1"/>
  <c r="I725" i="1"/>
  <c r="H470" i="1"/>
  <c r="I470" i="1"/>
  <c r="H770" i="1"/>
  <c r="I770" i="1" s="1"/>
  <c r="I210" i="1"/>
  <c r="I370" i="1"/>
  <c r="H650" i="1"/>
  <c r="I650" i="1" s="1"/>
  <c r="H135" i="1"/>
  <c r="I135" i="1" s="1"/>
  <c r="I315" i="1"/>
  <c r="H495" i="1"/>
  <c r="I495" i="1" s="1"/>
  <c r="H675" i="1"/>
  <c r="I675" i="1" s="1"/>
  <c r="H82" i="1"/>
  <c r="I82" i="1" s="1"/>
  <c r="I47" i="1"/>
  <c r="H22" i="1"/>
  <c r="I22" i="1" s="1"/>
  <c r="H27" i="1"/>
  <c r="I27" i="1" s="1"/>
  <c r="H32" i="1"/>
  <c r="I32" i="1" s="1"/>
  <c r="I37" i="1"/>
  <c r="I17" i="1"/>
  <c r="H42" i="1"/>
  <c r="I42" i="1" s="1"/>
  <c r="H615" i="1"/>
  <c r="I615" i="1" s="1"/>
  <c r="H695" i="1"/>
  <c r="I695" i="1" s="1"/>
  <c r="H690" i="1"/>
  <c r="I690" i="1" s="1"/>
  <c r="H335" i="1"/>
  <c r="I335" i="1" s="1"/>
  <c r="H76" i="1"/>
  <c r="I76" i="1" s="1"/>
  <c r="H755" i="1"/>
  <c r="I755" i="1" s="1"/>
  <c r="H680" i="1"/>
  <c r="I680" i="1" s="1"/>
  <c r="H720" i="1"/>
  <c r="I720" i="1" s="1"/>
  <c r="H180" i="1"/>
  <c r="I180" i="1" s="1"/>
  <c r="H280" i="1"/>
  <c r="I280" i="1" s="1"/>
  <c r="H62" i="1"/>
  <c r="I62" i="1" s="1"/>
  <c r="H91" i="1" l="1"/>
  <c r="I91" i="1" s="1"/>
  <c r="H86" i="1"/>
  <c r="I86" i="1"/>
  <c r="H87" i="1"/>
  <c r="I87" i="1" s="1"/>
  <c r="H72" i="1"/>
  <c r="I72" i="1" s="1"/>
  <c r="H67" i="1"/>
  <c r="I67" i="1" s="1"/>
  <c r="H57" i="1"/>
  <c r="I57" i="1" s="1"/>
  <c r="H92" i="1"/>
  <c r="I92" i="1" s="1"/>
  <c r="H77" i="1"/>
  <c r="I77" i="1" s="1"/>
  <c r="H96" i="1"/>
  <c r="I96" i="1" s="1"/>
  <c r="H59" i="1"/>
  <c r="I59" i="1" s="1"/>
  <c r="H23" i="1"/>
  <c r="I23" i="1" s="1"/>
  <c r="H101" i="1" l="1"/>
  <c r="I101" i="1" s="1"/>
  <c r="H64" i="1"/>
  <c r="I64" i="1" s="1"/>
  <c r="H97" i="1"/>
  <c r="I97" i="1" s="1"/>
  <c r="H28" i="1"/>
  <c r="I28" i="1" s="1"/>
  <c r="H69" i="1" l="1"/>
  <c r="I69" i="1" s="1"/>
  <c r="H106" i="1"/>
  <c r="I106" i="1" s="1"/>
  <c r="H33" i="1"/>
  <c r="I33" i="1" s="1"/>
  <c r="H102" i="1"/>
  <c r="I102" i="1" s="1"/>
  <c r="H74" i="1" l="1"/>
  <c r="I74" i="1" s="1"/>
  <c r="H111" i="1"/>
  <c r="I111" i="1" s="1"/>
  <c r="H107" i="1"/>
  <c r="I107" i="1" s="1"/>
  <c r="H38" i="1"/>
  <c r="I38" i="1" s="1"/>
  <c r="H79" i="1" l="1"/>
  <c r="I79" i="1" s="1"/>
  <c r="H43" i="1"/>
  <c r="I43" i="1" s="1"/>
  <c r="H116" i="1"/>
  <c r="I116" i="1" s="1"/>
  <c r="H112" i="1"/>
  <c r="I112" i="1" s="1"/>
  <c r="H84" i="1" l="1"/>
  <c r="I84" i="1"/>
  <c r="H117" i="1"/>
  <c r="I117" i="1" s="1"/>
  <c r="H121" i="1"/>
  <c r="I121" i="1" s="1"/>
  <c r="H48" i="1"/>
  <c r="I48" i="1" s="1"/>
  <c r="H126" i="1" l="1"/>
  <c r="I126" i="1" s="1"/>
  <c r="H53" i="1"/>
  <c r="I53" i="1" s="1"/>
  <c r="H89" i="1"/>
  <c r="I89" i="1" s="1"/>
  <c r="H122" i="1"/>
  <c r="I122" i="1" s="1"/>
  <c r="H94" i="1" l="1"/>
  <c r="I94" i="1" s="1"/>
  <c r="H131" i="1"/>
  <c r="I131" i="1" s="1"/>
  <c r="H127" i="1"/>
  <c r="I127" i="1" s="1"/>
  <c r="H58" i="1"/>
  <c r="I58" i="1" s="1"/>
  <c r="H136" i="1" l="1"/>
  <c r="I136" i="1" s="1"/>
  <c r="H99" i="1"/>
  <c r="I99" i="1" s="1"/>
  <c r="H132" i="1"/>
  <c r="I132" i="1" s="1"/>
  <c r="H63" i="1"/>
  <c r="I63" i="1" s="1"/>
  <c r="H68" i="1" l="1"/>
  <c r="I68" i="1"/>
  <c r="H137" i="1"/>
  <c r="I137" i="1" s="1"/>
  <c r="H104" i="1"/>
  <c r="I104" i="1" s="1"/>
  <c r="H141" i="1"/>
  <c r="I141" i="1" s="1"/>
  <c r="H146" i="1" l="1"/>
  <c r="I146" i="1" s="1"/>
  <c r="H142" i="1"/>
  <c r="I142" i="1" s="1"/>
  <c r="H109" i="1"/>
  <c r="I109" i="1" s="1"/>
  <c r="H73" i="1"/>
  <c r="I73" i="1" s="1"/>
  <c r="H114" i="1" l="1"/>
  <c r="I114" i="1" s="1"/>
  <c r="H151" i="1"/>
  <c r="I151" i="1" s="1"/>
  <c r="H147" i="1"/>
  <c r="I147" i="1" s="1"/>
  <c r="H78" i="1"/>
  <c r="I78" i="1" s="1"/>
  <c r="H83" i="1" l="1"/>
  <c r="I83" i="1" s="1"/>
  <c r="H119" i="1"/>
  <c r="I119" i="1" s="1"/>
  <c r="H156" i="1"/>
  <c r="I156" i="1" s="1"/>
  <c r="H152" i="1"/>
  <c r="I152" i="1" s="1"/>
  <c r="H161" i="1" l="1"/>
  <c r="I161" i="1" s="1"/>
  <c r="H124" i="1"/>
  <c r="I124" i="1" s="1"/>
  <c r="H157" i="1"/>
  <c r="I157" i="1" s="1"/>
  <c r="H88" i="1"/>
  <c r="I88" i="1" s="1"/>
  <c r="H129" i="1" l="1"/>
  <c r="I129" i="1" s="1"/>
  <c r="H166" i="1"/>
  <c r="I166" i="1" s="1"/>
  <c r="H162" i="1"/>
  <c r="I162" i="1"/>
  <c r="H93" i="1"/>
  <c r="I93" i="1" s="1"/>
  <c r="H134" i="1" l="1"/>
  <c r="I134" i="1" s="1"/>
  <c r="H98" i="1"/>
  <c r="I98" i="1" s="1"/>
  <c r="H167" i="1"/>
  <c r="I167" i="1" s="1"/>
  <c r="H171" i="1"/>
  <c r="I171" i="1" s="1"/>
  <c r="H103" i="1" l="1"/>
  <c r="I103" i="1" s="1"/>
  <c r="H139" i="1"/>
  <c r="I139" i="1" s="1"/>
  <c r="H172" i="1"/>
  <c r="I172" i="1" s="1"/>
  <c r="H176" i="1"/>
  <c r="I176" i="1" s="1"/>
  <c r="H181" i="1" l="1"/>
  <c r="I181" i="1" s="1"/>
  <c r="H108" i="1"/>
  <c r="I108" i="1" s="1"/>
  <c r="H177" i="1"/>
  <c r="I177" i="1" s="1"/>
  <c r="H144" i="1"/>
  <c r="I144" i="1" s="1"/>
  <c r="H186" i="1" l="1"/>
  <c r="I186" i="1" s="1"/>
  <c r="H149" i="1"/>
  <c r="I149" i="1" s="1"/>
  <c r="H182" i="1"/>
  <c r="I182" i="1" s="1"/>
  <c r="H113" i="1"/>
  <c r="I113" i="1" s="1"/>
  <c r="H154" i="1" l="1"/>
  <c r="I154" i="1" s="1"/>
  <c r="H191" i="1"/>
  <c r="I191" i="1" s="1"/>
  <c r="H187" i="1"/>
  <c r="I187" i="1" s="1"/>
  <c r="H118" i="1"/>
  <c r="I118" i="1" s="1"/>
  <c r="H123" i="1" l="1"/>
  <c r="I123" i="1" s="1"/>
  <c r="H192" i="1"/>
  <c r="I192" i="1" s="1"/>
  <c r="H196" i="1"/>
  <c r="I196" i="1" s="1"/>
  <c r="H159" i="1"/>
  <c r="I159" i="1" s="1"/>
  <c r="H201" i="1" l="1"/>
  <c r="I201" i="1" s="1"/>
  <c r="H128" i="1"/>
  <c r="I128" i="1"/>
  <c r="H197" i="1"/>
  <c r="I197" i="1" s="1"/>
  <c r="H164" i="1"/>
  <c r="I164" i="1" s="1"/>
  <c r="H206" i="1" l="1"/>
  <c r="I206" i="1" s="1"/>
  <c r="H133" i="1"/>
  <c r="I133" i="1"/>
  <c r="H202" i="1"/>
  <c r="I202" i="1" s="1"/>
  <c r="H169" i="1"/>
  <c r="I169" i="1" s="1"/>
  <c r="H211" i="1" l="1"/>
  <c r="I211" i="1" s="1"/>
  <c r="H207" i="1"/>
  <c r="I207" i="1" s="1"/>
  <c r="H174" i="1"/>
  <c r="I174" i="1" s="1"/>
  <c r="H138" i="1"/>
  <c r="I138" i="1" s="1"/>
  <c r="H143" i="1" l="1"/>
  <c r="I143" i="1" s="1"/>
  <c r="H216" i="1"/>
  <c r="I216" i="1" s="1"/>
  <c r="H212" i="1"/>
  <c r="I212" i="1" s="1"/>
  <c r="H179" i="1"/>
  <c r="I179" i="1" s="1"/>
  <c r="H148" i="1" l="1"/>
  <c r="I148" i="1" s="1"/>
  <c r="H217" i="1"/>
  <c r="I217" i="1" s="1"/>
  <c r="H221" i="1"/>
  <c r="I221" i="1" s="1"/>
  <c r="H184" i="1"/>
  <c r="I184" i="1" s="1"/>
  <c r="H226" i="1" l="1"/>
  <c r="I226" i="1" s="1"/>
  <c r="H153" i="1"/>
  <c r="I153" i="1" s="1"/>
  <c r="H222" i="1"/>
  <c r="I222" i="1" s="1"/>
  <c r="H189" i="1"/>
  <c r="I189" i="1" s="1"/>
  <c r="H231" i="1" l="1"/>
  <c r="I231" i="1" s="1"/>
  <c r="H194" i="1"/>
  <c r="I194" i="1"/>
  <c r="H227" i="1"/>
  <c r="I227" i="1" s="1"/>
  <c r="H158" i="1"/>
  <c r="I158" i="1" s="1"/>
  <c r="H236" i="1" l="1"/>
  <c r="I236" i="1" s="1"/>
  <c r="H163" i="1"/>
  <c r="I163" i="1" s="1"/>
  <c r="H199" i="1"/>
  <c r="I199" i="1" s="1"/>
  <c r="H232" i="1"/>
  <c r="I232" i="1" s="1"/>
  <c r="H204" i="1" l="1"/>
  <c r="I204" i="1" s="1"/>
  <c r="H237" i="1"/>
  <c r="I237" i="1" s="1"/>
  <c r="H241" i="1"/>
  <c r="I241" i="1" s="1"/>
  <c r="H168" i="1"/>
  <c r="I168" i="1" s="1"/>
  <c r="H209" i="1" l="1"/>
  <c r="I209" i="1" s="1"/>
  <c r="H246" i="1"/>
  <c r="I246" i="1" s="1"/>
  <c r="H242" i="1"/>
  <c r="I242" i="1" s="1"/>
  <c r="H173" i="1"/>
  <c r="I173" i="1" s="1"/>
  <c r="H247" i="1" l="1"/>
  <c r="I247" i="1" s="1"/>
  <c r="H251" i="1"/>
  <c r="I251" i="1" s="1"/>
  <c r="H214" i="1"/>
  <c r="I214" i="1" s="1"/>
  <c r="H178" i="1"/>
  <c r="I178" i="1" s="1"/>
  <c r="H183" i="1" l="1"/>
  <c r="I183" i="1"/>
  <c r="H252" i="1"/>
  <c r="I252" i="1" s="1"/>
  <c r="H256" i="1"/>
  <c r="I256" i="1" s="1"/>
  <c r="H219" i="1"/>
  <c r="I219" i="1" s="1"/>
  <c r="H188" i="1" l="1"/>
  <c r="I188" i="1" s="1"/>
  <c r="H257" i="1"/>
  <c r="I257" i="1" s="1"/>
  <c r="H224" i="1"/>
  <c r="I224" i="1" s="1"/>
  <c r="H261" i="1"/>
  <c r="I261" i="1" s="1"/>
  <c r="H266" i="1" l="1"/>
  <c r="I266" i="1" s="1"/>
  <c r="H262" i="1"/>
  <c r="I262" i="1" s="1"/>
  <c r="H229" i="1"/>
  <c r="I229" i="1" s="1"/>
  <c r="H193" i="1"/>
  <c r="I193" i="1" s="1"/>
  <c r="H271" i="1" l="1"/>
  <c r="I271" i="1" s="1"/>
  <c r="H234" i="1"/>
  <c r="I234" i="1" s="1"/>
  <c r="H198" i="1"/>
  <c r="I198" i="1" s="1"/>
  <c r="H267" i="1"/>
  <c r="I267" i="1" s="1"/>
  <c r="H276" i="1" l="1"/>
  <c r="I276" i="1" s="1"/>
  <c r="H272" i="1"/>
  <c r="I272" i="1" s="1"/>
  <c r="H239" i="1"/>
  <c r="I239" i="1" s="1"/>
  <c r="H203" i="1"/>
  <c r="I203" i="1" s="1"/>
  <c r="H244" i="1" l="1"/>
  <c r="I244" i="1" s="1"/>
  <c r="H281" i="1"/>
  <c r="I281" i="1"/>
  <c r="H277" i="1"/>
  <c r="I277" i="1" s="1"/>
  <c r="H208" i="1"/>
  <c r="I208" i="1" s="1"/>
  <c r="H249" i="1" l="1"/>
  <c r="I249" i="1" s="1"/>
  <c r="H286" i="1"/>
  <c r="I286" i="1" s="1"/>
  <c r="H282" i="1"/>
  <c r="I282" i="1" s="1"/>
  <c r="H213" i="1"/>
  <c r="I213" i="1" s="1"/>
  <c r="H291" i="1" l="1"/>
  <c r="I291" i="1" s="1"/>
  <c r="H218" i="1"/>
  <c r="I218" i="1" s="1"/>
  <c r="H287" i="1"/>
  <c r="I287" i="1" s="1"/>
  <c r="H254" i="1"/>
  <c r="I254" i="1" s="1"/>
  <c r="H223" i="1" l="1"/>
  <c r="I223" i="1" s="1"/>
  <c r="H259" i="1"/>
  <c r="I259" i="1" s="1"/>
  <c r="H296" i="1"/>
  <c r="I296" i="1" s="1"/>
  <c r="H292" i="1"/>
  <c r="I292" i="1" s="1"/>
  <c r="H264" i="1" l="1"/>
  <c r="I264" i="1" s="1"/>
  <c r="H297" i="1"/>
  <c r="I297" i="1" s="1"/>
  <c r="H301" i="1"/>
  <c r="I301" i="1" s="1"/>
  <c r="H228" i="1"/>
  <c r="I228" i="1" s="1"/>
  <c r="H306" i="1" l="1"/>
  <c r="I306" i="1" s="1"/>
  <c r="H233" i="1"/>
  <c r="I233" i="1" s="1"/>
  <c r="H302" i="1"/>
  <c r="I302" i="1" s="1"/>
  <c r="H269" i="1"/>
  <c r="I269" i="1" s="1"/>
  <c r="H238" i="1" l="1"/>
  <c r="I238" i="1" s="1"/>
  <c r="H311" i="1"/>
  <c r="I311" i="1" s="1"/>
  <c r="H307" i="1"/>
  <c r="I307" i="1" s="1"/>
  <c r="H274" i="1"/>
  <c r="I274" i="1" s="1"/>
  <c r="H316" i="1" l="1"/>
  <c r="I316" i="1" s="1"/>
  <c r="H279" i="1"/>
  <c r="I279" i="1" s="1"/>
  <c r="H312" i="1"/>
  <c r="I312" i="1" s="1"/>
  <c r="H243" i="1"/>
  <c r="I243" i="1" s="1"/>
  <c r="H321" i="1" l="1"/>
  <c r="I321" i="1" s="1"/>
  <c r="H284" i="1"/>
  <c r="I284" i="1" s="1"/>
  <c r="H317" i="1"/>
  <c r="I317" i="1" s="1"/>
  <c r="H248" i="1"/>
  <c r="I248" i="1" s="1"/>
  <c r="H289" i="1" l="1"/>
  <c r="I289" i="1" s="1"/>
  <c r="H326" i="1"/>
  <c r="I326" i="1" s="1"/>
  <c r="H253" i="1"/>
  <c r="I253" i="1" s="1"/>
  <c r="H322" i="1"/>
  <c r="I322" i="1" s="1"/>
  <c r="I258" i="1" l="1"/>
  <c r="H294" i="1"/>
  <c r="I294" i="1"/>
  <c r="H327" i="1"/>
  <c r="I327" i="1" s="1"/>
  <c r="H331" i="1"/>
  <c r="I331" i="1" s="1"/>
  <c r="H258" i="1"/>
  <c r="I299" i="1" l="1"/>
  <c r="H332" i="1"/>
  <c r="I332" i="1" s="1"/>
  <c r="H299" i="1"/>
  <c r="H336" i="1"/>
  <c r="I336" i="1" s="1"/>
  <c r="H263" i="1"/>
  <c r="I263" i="1" s="1"/>
  <c r="H268" i="1" l="1"/>
  <c r="I268" i="1" s="1"/>
  <c r="H337" i="1"/>
  <c r="I337" i="1" s="1"/>
  <c r="H304" i="1"/>
  <c r="I304" i="1" s="1"/>
  <c r="H341" i="1"/>
  <c r="I341" i="1" s="1"/>
  <c r="H309" i="1" l="1"/>
  <c r="I309" i="1" s="1"/>
  <c r="H346" i="1"/>
  <c r="I346" i="1" s="1"/>
  <c r="H342" i="1"/>
  <c r="I342" i="1" s="1"/>
  <c r="H273" i="1"/>
  <c r="I273" i="1" s="1"/>
  <c r="H351" i="1" l="1"/>
  <c r="I351" i="1" s="1"/>
  <c r="H314" i="1"/>
  <c r="I314" i="1" s="1"/>
  <c r="H278" i="1"/>
  <c r="I278" i="1" s="1"/>
  <c r="H347" i="1"/>
  <c r="I347" i="1" s="1"/>
  <c r="H356" i="1" l="1"/>
  <c r="I356" i="1" s="1"/>
  <c r="H283" i="1"/>
  <c r="I283" i="1" s="1"/>
  <c r="H319" i="1"/>
  <c r="I319" i="1" s="1"/>
  <c r="H352" i="1"/>
  <c r="I352" i="1" s="1"/>
  <c r="H361" i="1" l="1"/>
  <c r="I361" i="1" s="1"/>
  <c r="H324" i="1"/>
  <c r="I324" i="1" s="1"/>
  <c r="H357" i="1"/>
  <c r="I357" i="1" s="1"/>
  <c r="H288" i="1"/>
  <c r="I288" i="1" s="1"/>
  <c r="H329" i="1" l="1"/>
  <c r="I329" i="1" s="1"/>
  <c r="H362" i="1"/>
  <c r="I362" i="1" s="1"/>
  <c r="H366" i="1"/>
  <c r="I366" i="1" s="1"/>
  <c r="H293" i="1"/>
  <c r="I293" i="1" s="1"/>
  <c r="H371" i="1" l="1"/>
  <c r="I371" i="1" s="1"/>
  <c r="H334" i="1"/>
  <c r="I334" i="1" s="1"/>
  <c r="H298" i="1"/>
  <c r="I298" i="1" s="1"/>
  <c r="H367" i="1"/>
  <c r="I367" i="1" s="1"/>
  <c r="H372" i="1" l="1"/>
  <c r="I372" i="1" s="1"/>
  <c r="H339" i="1"/>
  <c r="I339" i="1" s="1"/>
  <c r="H376" i="1"/>
  <c r="I376" i="1" s="1"/>
  <c r="H303" i="1"/>
  <c r="I303" i="1" s="1"/>
  <c r="H344" i="1" l="1"/>
  <c r="I344" i="1" s="1"/>
  <c r="H377" i="1"/>
  <c r="I377" i="1" s="1"/>
  <c r="H381" i="1"/>
  <c r="I381" i="1" s="1"/>
  <c r="H308" i="1"/>
  <c r="I308" i="1" s="1"/>
  <c r="H386" i="1" l="1"/>
  <c r="I386" i="1" s="1"/>
  <c r="H313" i="1"/>
  <c r="I313" i="1" s="1"/>
  <c r="H382" i="1"/>
  <c r="I382" i="1" s="1"/>
  <c r="H349" i="1"/>
  <c r="I349" i="1" s="1"/>
  <c r="H318" i="1" l="1"/>
  <c r="I318" i="1" s="1"/>
  <c r="H354" i="1"/>
  <c r="I354" i="1" s="1"/>
  <c r="H391" i="1"/>
  <c r="I391" i="1" s="1"/>
  <c r="H387" i="1"/>
  <c r="I387" i="1" s="1"/>
  <c r="H359" i="1" l="1"/>
  <c r="I359" i="1" s="1"/>
  <c r="H323" i="1"/>
  <c r="I323" i="1" s="1"/>
  <c r="H396" i="1"/>
  <c r="I396" i="1" s="1"/>
  <c r="H392" i="1"/>
  <c r="I392" i="1" s="1"/>
  <c r="H401" i="1" l="1"/>
  <c r="I401" i="1" s="1"/>
  <c r="H364" i="1"/>
  <c r="I364" i="1"/>
  <c r="H397" i="1"/>
  <c r="I397" i="1" s="1"/>
  <c r="H328" i="1"/>
  <c r="I328" i="1" s="1"/>
  <c r="H406" i="1" l="1"/>
  <c r="I406" i="1" s="1"/>
  <c r="H369" i="1"/>
  <c r="I369" i="1" s="1"/>
  <c r="H333" i="1"/>
  <c r="I333" i="1" s="1"/>
  <c r="H402" i="1"/>
  <c r="I402" i="1" s="1"/>
  <c r="H411" i="1" l="1"/>
  <c r="I411" i="1" s="1"/>
  <c r="H374" i="1"/>
  <c r="I374" i="1" s="1"/>
  <c r="H407" i="1"/>
  <c r="I407" i="1" s="1"/>
  <c r="H338" i="1"/>
  <c r="I338" i="1" s="1"/>
  <c r="H416" i="1" l="1"/>
  <c r="I416" i="1" s="1"/>
  <c r="H379" i="1"/>
  <c r="I379" i="1" s="1"/>
  <c r="H343" i="1"/>
  <c r="I343" i="1" s="1"/>
  <c r="H412" i="1"/>
  <c r="I412" i="1" s="1"/>
  <c r="H417" i="1" l="1"/>
  <c r="I417" i="1" s="1"/>
  <c r="H421" i="1"/>
  <c r="I421" i="1" s="1"/>
  <c r="H384" i="1"/>
  <c r="I384" i="1" s="1"/>
  <c r="H348" i="1"/>
  <c r="I348" i="1" s="1"/>
  <c r="H426" i="1" l="1"/>
  <c r="I426" i="1" s="1"/>
  <c r="H389" i="1"/>
  <c r="I389" i="1" s="1"/>
  <c r="H422" i="1"/>
  <c r="I422" i="1" s="1"/>
  <c r="H353" i="1"/>
  <c r="I353" i="1" s="1"/>
  <c r="H394" i="1" l="1"/>
  <c r="I394" i="1" s="1"/>
  <c r="H358" i="1"/>
  <c r="I358" i="1" s="1"/>
  <c r="H427" i="1"/>
  <c r="I427" i="1" s="1"/>
  <c r="H431" i="1"/>
  <c r="I431" i="1" s="1"/>
  <c r="H363" i="1" l="1"/>
  <c r="I363" i="1" s="1"/>
  <c r="H399" i="1"/>
  <c r="I399" i="1" s="1"/>
  <c r="H432" i="1"/>
  <c r="I432" i="1" s="1"/>
  <c r="H436" i="1"/>
  <c r="I436" i="1" s="1"/>
  <c r="H437" i="1" l="1"/>
  <c r="I437" i="1" s="1"/>
  <c r="H404" i="1"/>
  <c r="I404" i="1" s="1"/>
  <c r="H441" i="1"/>
  <c r="I441" i="1" s="1"/>
  <c r="H368" i="1"/>
  <c r="I368" i="1" s="1"/>
  <c r="H446" i="1" l="1"/>
  <c r="I446" i="1" s="1"/>
  <c r="H409" i="1"/>
  <c r="I409" i="1" s="1"/>
  <c r="H442" i="1"/>
  <c r="I442" i="1" s="1"/>
  <c r="H373" i="1"/>
  <c r="I373" i="1" s="1"/>
  <c r="H451" i="1" l="1"/>
  <c r="I451" i="1" s="1"/>
  <c r="H414" i="1"/>
  <c r="I414" i="1"/>
  <c r="H447" i="1"/>
  <c r="I447" i="1" s="1"/>
  <c r="H378" i="1"/>
  <c r="I378" i="1" s="1"/>
  <c r="H452" i="1" l="1"/>
  <c r="I452" i="1" s="1"/>
  <c r="H456" i="1"/>
  <c r="I456" i="1" s="1"/>
  <c r="H419" i="1"/>
  <c r="I419" i="1" s="1"/>
  <c r="H383" i="1"/>
  <c r="I383" i="1" s="1"/>
  <c r="H424" i="1" l="1"/>
  <c r="I424" i="1" s="1"/>
  <c r="H457" i="1"/>
  <c r="I457" i="1" s="1"/>
  <c r="H461" i="1"/>
  <c r="I461" i="1" s="1"/>
  <c r="H388" i="1"/>
  <c r="I388" i="1" s="1"/>
  <c r="H466" i="1" l="1"/>
  <c r="I466" i="1" s="1"/>
  <c r="H462" i="1"/>
  <c r="I462" i="1" s="1"/>
  <c r="H429" i="1"/>
  <c r="I429" i="1" s="1"/>
  <c r="H393" i="1"/>
  <c r="I393" i="1" s="1"/>
  <c r="H471" i="1" l="1"/>
  <c r="I471" i="1" s="1"/>
  <c r="H398" i="1"/>
  <c r="I398" i="1" s="1"/>
  <c r="H434" i="1"/>
  <c r="I434" i="1" s="1"/>
  <c r="H467" i="1"/>
  <c r="I467" i="1" s="1"/>
  <c r="H439" i="1" l="1"/>
  <c r="I439" i="1" s="1"/>
  <c r="H476" i="1"/>
  <c r="I476" i="1" s="1"/>
  <c r="H472" i="1"/>
  <c r="I472" i="1" s="1"/>
  <c r="H403" i="1"/>
  <c r="I403" i="1" s="1"/>
  <c r="H481" i="1" l="1"/>
  <c r="I481" i="1"/>
  <c r="H477" i="1"/>
  <c r="I477" i="1" s="1"/>
  <c r="H444" i="1"/>
  <c r="I444" i="1" s="1"/>
  <c r="H408" i="1"/>
  <c r="I408" i="1" s="1"/>
  <c r="H486" i="1" l="1"/>
  <c r="I486" i="1" s="1"/>
  <c r="H482" i="1"/>
  <c r="I482" i="1" s="1"/>
  <c r="H449" i="1"/>
  <c r="I449" i="1" s="1"/>
  <c r="H413" i="1"/>
  <c r="I413" i="1" s="1"/>
  <c r="H491" i="1" l="1"/>
  <c r="I491" i="1" s="1"/>
  <c r="H454" i="1"/>
  <c r="I454" i="1" s="1"/>
  <c r="H487" i="1"/>
  <c r="I487" i="1" s="1"/>
  <c r="H418" i="1"/>
  <c r="I418" i="1" s="1"/>
  <c r="H423" i="1" l="1"/>
  <c r="I423" i="1"/>
  <c r="H492" i="1"/>
  <c r="I492" i="1" s="1"/>
  <c r="H496" i="1"/>
  <c r="I496" i="1" s="1"/>
  <c r="H459" i="1"/>
  <c r="I459" i="1" s="1"/>
  <c r="H464" i="1" l="1"/>
  <c r="I464" i="1" s="1"/>
  <c r="H497" i="1"/>
  <c r="I497" i="1" s="1"/>
  <c r="H501" i="1"/>
  <c r="I501" i="1" s="1"/>
  <c r="H428" i="1"/>
  <c r="I428" i="1" s="1"/>
  <c r="H502" i="1" l="1"/>
  <c r="I502" i="1" s="1"/>
  <c r="H469" i="1"/>
  <c r="I469" i="1" s="1"/>
  <c r="H506" i="1"/>
  <c r="I506" i="1" s="1"/>
  <c r="H433" i="1"/>
  <c r="I433" i="1" s="1"/>
  <c r="H511" i="1" l="1"/>
  <c r="I511" i="1" s="1"/>
  <c r="H507" i="1"/>
  <c r="I507" i="1" s="1"/>
  <c r="H474" i="1"/>
  <c r="I474" i="1" s="1"/>
  <c r="H438" i="1"/>
  <c r="I438" i="1" s="1"/>
  <c r="H443" i="1" l="1"/>
  <c r="I443" i="1" s="1"/>
  <c r="H479" i="1"/>
  <c r="I479" i="1" s="1"/>
  <c r="H512" i="1"/>
  <c r="I512" i="1" s="1"/>
  <c r="H516" i="1"/>
  <c r="I516" i="1" s="1"/>
  <c r="H448" i="1" l="1"/>
  <c r="I448" i="1" s="1"/>
  <c r="H521" i="1"/>
  <c r="I521" i="1" s="1"/>
  <c r="H517" i="1"/>
  <c r="I517" i="1" s="1"/>
  <c r="H484" i="1"/>
  <c r="I484" i="1" s="1"/>
  <c r="H526" i="1" l="1"/>
  <c r="I526" i="1" s="1"/>
  <c r="H489" i="1"/>
  <c r="I489" i="1" s="1"/>
  <c r="H522" i="1"/>
  <c r="I522" i="1" s="1"/>
  <c r="H453" i="1"/>
  <c r="I453" i="1" s="1"/>
  <c r="H458" i="1" l="1"/>
  <c r="I458" i="1" s="1"/>
  <c r="H494" i="1"/>
  <c r="I494" i="1"/>
  <c r="H527" i="1"/>
  <c r="I527" i="1" s="1"/>
  <c r="H531" i="1"/>
  <c r="I531" i="1" s="1"/>
  <c r="H463" i="1" l="1"/>
  <c r="I463" i="1" s="1"/>
  <c r="H532" i="1"/>
  <c r="I532" i="1" s="1"/>
  <c r="H499" i="1"/>
  <c r="I499" i="1" s="1"/>
  <c r="H536" i="1"/>
  <c r="I536" i="1" s="1"/>
  <c r="H537" i="1" l="1"/>
  <c r="I537" i="1" s="1"/>
  <c r="H541" i="1"/>
  <c r="I541" i="1" s="1"/>
  <c r="H504" i="1"/>
  <c r="I504" i="1" s="1"/>
  <c r="H468" i="1"/>
  <c r="I468" i="1" s="1"/>
  <c r="H546" i="1" l="1"/>
  <c r="I546" i="1" s="1"/>
  <c r="H509" i="1"/>
  <c r="I509" i="1" s="1"/>
  <c r="H542" i="1"/>
  <c r="I542" i="1" s="1"/>
  <c r="H473" i="1"/>
  <c r="I473" i="1" s="1"/>
  <c r="H514" i="1" l="1"/>
  <c r="I514" i="1" s="1"/>
  <c r="H551" i="1"/>
  <c r="I551" i="1" s="1"/>
  <c r="H547" i="1"/>
  <c r="I547" i="1" s="1"/>
  <c r="H478" i="1"/>
  <c r="I478" i="1" s="1"/>
  <c r="H556" i="1" l="1"/>
  <c r="I556" i="1" s="1"/>
  <c r="H552" i="1"/>
  <c r="I552" i="1" s="1"/>
  <c r="H519" i="1"/>
  <c r="I519" i="1" s="1"/>
  <c r="H483" i="1"/>
  <c r="I483" i="1" s="1"/>
  <c r="H561" i="1" l="1"/>
  <c r="I561" i="1" s="1"/>
  <c r="H524" i="1"/>
  <c r="I524" i="1" s="1"/>
  <c r="H557" i="1"/>
  <c r="I557" i="1" s="1"/>
  <c r="H488" i="1"/>
  <c r="I488" i="1" s="1"/>
  <c r="H566" i="1" l="1"/>
  <c r="I566" i="1" s="1"/>
  <c r="H529" i="1"/>
  <c r="I529" i="1" s="1"/>
  <c r="H562" i="1"/>
  <c r="I562" i="1" s="1"/>
  <c r="H493" i="1"/>
  <c r="I493" i="1" s="1"/>
  <c r="H498" i="1" l="1"/>
  <c r="I498" i="1" s="1"/>
  <c r="H571" i="1"/>
  <c r="I571" i="1" s="1"/>
  <c r="H567" i="1"/>
  <c r="I567" i="1" s="1"/>
  <c r="H534" i="1"/>
  <c r="I534" i="1" s="1"/>
  <c r="H539" i="1" l="1"/>
  <c r="I539" i="1"/>
  <c r="H576" i="1"/>
  <c r="I576" i="1" s="1"/>
  <c r="H572" i="1"/>
  <c r="I572" i="1" s="1"/>
  <c r="H503" i="1"/>
  <c r="I503" i="1" s="1"/>
  <c r="H577" i="1" l="1"/>
  <c r="I577" i="1" s="1"/>
  <c r="H544" i="1"/>
  <c r="I544" i="1" s="1"/>
  <c r="H581" i="1"/>
  <c r="I581" i="1" s="1"/>
  <c r="H508" i="1"/>
  <c r="I508" i="1" s="1"/>
  <c r="H513" i="1" l="1"/>
  <c r="I513" i="1"/>
  <c r="H582" i="1"/>
  <c r="I582" i="1" s="1"/>
  <c r="H586" i="1"/>
  <c r="I586" i="1" s="1"/>
  <c r="H549" i="1"/>
  <c r="I549" i="1" s="1"/>
  <c r="H518" i="1" l="1"/>
  <c r="I518" i="1" s="1"/>
  <c r="H554" i="1"/>
  <c r="I554" i="1" s="1"/>
  <c r="H591" i="1"/>
  <c r="I591" i="1" s="1"/>
  <c r="H587" i="1"/>
  <c r="I587" i="1" s="1"/>
  <c r="H559" i="1" l="1"/>
  <c r="I559" i="1" s="1"/>
  <c r="H523" i="1"/>
  <c r="I523" i="1" s="1"/>
  <c r="H596" i="1"/>
  <c r="I596" i="1" s="1"/>
  <c r="H592" i="1"/>
  <c r="I592" i="1" s="1"/>
  <c r="H601" i="1" l="1"/>
  <c r="I601" i="1" s="1"/>
  <c r="H564" i="1"/>
  <c r="I564" i="1" s="1"/>
  <c r="H597" i="1"/>
  <c r="I597" i="1" s="1"/>
  <c r="H528" i="1"/>
  <c r="I528" i="1" s="1"/>
  <c r="H569" i="1" l="1"/>
  <c r="I569" i="1" s="1"/>
  <c r="H602" i="1"/>
  <c r="I602" i="1" s="1"/>
  <c r="H606" i="1"/>
  <c r="I606" i="1" s="1"/>
  <c r="H533" i="1"/>
  <c r="I533" i="1" s="1"/>
  <c r="H574" i="1" l="1"/>
  <c r="I574" i="1" s="1"/>
  <c r="H538" i="1"/>
  <c r="I538" i="1" s="1"/>
  <c r="H607" i="1"/>
  <c r="I607" i="1" s="1"/>
  <c r="H611" i="1"/>
  <c r="I611" i="1" s="1"/>
  <c r="H543" i="1" l="1"/>
  <c r="I543" i="1" s="1"/>
  <c r="H579" i="1"/>
  <c r="I579" i="1" s="1"/>
  <c r="H616" i="1"/>
  <c r="I616" i="1" s="1"/>
  <c r="H612" i="1"/>
  <c r="I612" i="1" s="1"/>
  <c r="H617" i="1" l="1"/>
  <c r="I617" i="1"/>
  <c r="H584" i="1"/>
  <c r="I584" i="1" s="1"/>
  <c r="H621" i="1"/>
  <c r="I621" i="1" s="1"/>
  <c r="H548" i="1"/>
  <c r="I548" i="1" s="1"/>
  <c r="H589" i="1" l="1"/>
  <c r="I589" i="1" s="1"/>
  <c r="H626" i="1"/>
  <c r="I626" i="1" s="1"/>
  <c r="H622" i="1"/>
  <c r="I622" i="1" s="1"/>
  <c r="H553" i="1"/>
  <c r="I553" i="1" s="1"/>
  <c r="H558" i="1" l="1"/>
  <c r="I558" i="1" s="1"/>
  <c r="H594" i="1"/>
  <c r="I594" i="1" s="1"/>
  <c r="H631" i="1"/>
  <c r="I631" i="1" s="1"/>
  <c r="H627" i="1"/>
  <c r="I627" i="1"/>
  <c r="H599" i="1" l="1"/>
  <c r="I599" i="1"/>
  <c r="H636" i="1"/>
  <c r="I636" i="1"/>
  <c r="H632" i="1"/>
  <c r="I632" i="1" s="1"/>
  <c r="H563" i="1"/>
  <c r="I563" i="1" s="1"/>
  <c r="H641" i="1" l="1"/>
  <c r="I641" i="1" s="1"/>
  <c r="H637" i="1"/>
  <c r="I637" i="1" s="1"/>
  <c r="H604" i="1"/>
  <c r="I604" i="1" s="1"/>
  <c r="H568" i="1"/>
  <c r="I568" i="1" s="1"/>
  <c r="H642" i="1" l="1"/>
  <c r="I642" i="1" s="1"/>
  <c r="H609" i="1"/>
  <c r="I609" i="1" s="1"/>
  <c r="H646" i="1"/>
  <c r="I646" i="1" s="1"/>
  <c r="H573" i="1"/>
  <c r="I573" i="1" s="1"/>
  <c r="H651" i="1" l="1"/>
  <c r="I651" i="1" s="1"/>
  <c r="H614" i="1"/>
  <c r="I614" i="1" s="1"/>
  <c r="H647" i="1"/>
  <c r="I647" i="1" s="1"/>
  <c r="H578" i="1"/>
  <c r="I578" i="1" s="1"/>
  <c r="H652" i="1" l="1"/>
  <c r="I652" i="1" s="1"/>
  <c r="H656" i="1"/>
  <c r="I656" i="1" s="1"/>
  <c r="H619" i="1"/>
  <c r="I619" i="1" s="1"/>
  <c r="H583" i="1"/>
  <c r="I583" i="1" s="1"/>
  <c r="H588" i="1" l="1"/>
  <c r="I588" i="1"/>
  <c r="H657" i="1"/>
  <c r="I657" i="1" s="1"/>
  <c r="H661" i="1"/>
  <c r="I661" i="1" s="1"/>
  <c r="H624" i="1"/>
  <c r="I624" i="1" s="1"/>
  <c r="H666" i="1" l="1"/>
  <c r="I666" i="1" s="1"/>
  <c r="I629" i="1"/>
  <c r="H662" i="1"/>
  <c r="I662" i="1" s="1"/>
  <c r="H629" i="1"/>
  <c r="H593" i="1"/>
  <c r="I593" i="1" s="1"/>
  <c r="H634" i="1" l="1"/>
  <c r="I634" i="1" s="1"/>
  <c r="H671" i="1"/>
  <c r="I671" i="1" s="1"/>
  <c r="H667" i="1"/>
  <c r="I667" i="1" s="1"/>
  <c r="H598" i="1"/>
  <c r="I598" i="1" s="1"/>
  <c r="H639" i="1" l="1"/>
  <c r="I639" i="1" s="1"/>
  <c r="H603" i="1"/>
  <c r="I603" i="1" s="1"/>
  <c r="H676" i="1"/>
  <c r="I676" i="1" s="1"/>
  <c r="H672" i="1"/>
  <c r="I672" i="1" s="1"/>
  <c r="H681" i="1" l="1"/>
  <c r="I681" i="1" s="1"/>
  <c r="H677" i="1"/>
  <c r="I677" i="1" s="1"/>
  <c r="H644" i="1"/>
  <c r="I644" i="1" s="1"/>
  <c r="H608" i="1"/>
  <c r="I608" i="1" s="1"/>
  <c r="H686" i="1" l="1"/>
  <c r="I686" i="1" s="1"/>
  <c r="H649" i="1"/>
  <c r="I649" i="1" s="1"/>
  <c r="H682" i="1"/>
  <c r="I682" i="1" s="1"/>
  <c r="H613" i="1"/>
  <c r="I613" i="1" s="1"/>
  <c r="H618" i="1" l="1"/>
  <c r="I618" i="1"/>
  <c r="H687" i="1"/>
  <c r="I687" i="1" s="1"/>
  <c r="H691" i="1"/>
  <c r="I691" i="1" s="1"/>
  <c r="H654" i="1"/>
  <c r="I654" i="1" s="1"/>
  <c r="H623" i="1" l="1"/>
  <c r="I623" i="1"/>
  <c r="H696" i="1"/>
  <c r="I696" i="1" s="1"/>
  <c r="H659" i="1"/>
  <c r="I659" i="1" s="1"/>
  <c r="H692" i="1"/>
  <c r="I692" i="1" s="1"/>
  <c r="H701" i="1" l="1"/>
  <c r="I701" i="1" s="1"/>
  <c r="H664" i="1"/>
  <c r="I664" i="1" s="1"/>
  <c r="H697" i="1"/>
  <c r="I697" i="1" s="1"/>
  <c r="H628" i="1"/>
  <c r="I628" i="1" s="1"/>
  <c r="H633" i="1" l="1"/>
  <c r="I633" i="1"/>
  <c r="H706" i="1"/>
  <c r="I706" i="1" s="1"/>
  <c r="H702" i="1"/>
  <c r="I702" i="1" s="1"/>
  <c r="H669" i="1"/>
  <c r="I669" i="1" s="1"/>
  <c r="H711" i="1" l="1"/>
  <c r="I711" i="1" s="1"/>
  <c r="H674" i="1"/>
  <c r="I674" i="1" s="1"/>
  <c r="H707" i="1"/>
  <c r="I707" i="1" s="1"/>
  <c r="H638" i="1"/>
  <c r="I638" i="1" s="1"/>
  <c r="H679" i="1" l="1"/>
  <c r="I679" i="1" s="1"/>
  <c r="H716" i="1"/>
  <c r="I716" i="1" s="1"/>
  <c r="H712" i="1"/>
  <c r="I712" i="1" s="1"/>
  <c r="H643" i="1"/>
  <c r="I643" i="1" s="1"/>
  <c r="H721" i="1" l="1"/>
  <c r="I721" i="1" s="1"/>
  <c r="H684" i="1"/>
  <c r="I684" i="1" s="1"/>
  <c r="H717" i="1"/>
  <c r="I717" i="1" s="1"/>
  <c r="H648" i="1"/>
  <c r="I648" i="1" s="1"/>
  <c r="H653" i="1" l="1"/>
  <c r="I653" i="1" s="1"/>
  <c r="H726" i="1"/>
  <c r="I726" i="1" s="1"/>
  <c r="H689" i="1"/>
  <c r="I689" i="1" s="1"/>
  <c r="H722" i="1"/>
  <c r="I722" i="1" s="1"/>
  <c r="H731" i="1" l="1"/>
  <c r="I731" i="1" s="1"/>
  <c r="H658" i="1"/>
  <c r="I658" i="1" s="1"/>
  <c r="H694" i="1"/>
  <c r="I694" i="1" s="1"/>
  <c r="H727" i="1"/>
  <c r="I727" i="1" s="1"/>
  <c r="H699" i="1" l="1"/>
  <c r="I699" i="1" s="1"/>
  <c r="H732" i="1"/>
  <c r="I732" i="1" s="1"/>
  <c r="H736" i="1"/>
  <c r="I736" i="1" s="1"/>
  <c r="H663" i="1"/>
  <c r="I663" i="1" s="1"/>
  <c r="H668" i="1" l="1"/>
  <c r="I668" i="1" s="1"/>
  <c r="H741" i="1"/>
  <c r="I741" i="1" s="1"/>
  <c r="H704" i="1"/>
  <c r="I704" i="1" s="1"/>
  <c r="H737" i="1"/>
  <c r="I737" i="1" s="1"/>
  <c r="H746" i="1" l="1"/>
  <c r="I746" i="1" s="1"/>
  <c r="H742" i="1"/>
  <c r="I742" i="1" s="1"/>
  <c r="H709" i="1"/>
  <c r="I709" i="1" s="1"/>
  <c r="H673" i="1"/>
  <c r="I673" i="1" s="1"/>
  <c r="H714" i="1" l="1"/>
  <c r="I714" i="1" s="1"/>
  <c r="H751" i="1"/>
  <c r="I751" i="1" s="1"/>
  <c r="H747" i="1"/>
  <c r="I747" i="1" s="1"/>
  <c r="H678" i="1"/>
  <c r="I678" i="1" s="1"/>
  <c r="H683" i="1" l="1"/>
  <c r="I683" i="1" s="1"/>
  <c r="H752" i="1"/>
  <c r="I752" i="1" s="1"/>
  <c r="H756" i="1"/>
  <c r="I756" i="1" s="1"/>
  <c r="H719" i="1"/>
  <c r="I719" i="1" s="1"/>
  <c r="H761" i="1" l="1"/>
  <c r="I761" i="1" s="1"/>
  <c r="H757" i="1"/>
  <c r="I757" i="1" s="1"/>
  <c r="H724" i="1"/>
  <c r="I724" i="1" s="1"/>
  <c r="H688" i="1"/>
  <c r="I688" i="1" s="1"/>
  <c r="H766" i="1" l="1"/>
  <c r="I766" i="1" s="1"/>
  <c r="H729" i="1"/>
  <c r="I729" i="1" s="1"/>
  <c r="H762" i="1"/>
  <c r="I762" i="1" s="1"/>
  <c r="H693" i="1"/>
  <c r="I693" i="1" s="1"/>
  <c r="H698" i="1" l="1"/>
  <c r="I698" i="1"/>
  <c r="H771" i="1"/>
  <c r="I771" i="1" s="1"/>
  <c r="H734" i="1"/>
  <c r="I734" i="1" s="1"/>
  <c r="H767" i="1"/>
  <c r="I767" i="1" s="1"/>
  <c r="H703" i="1" l="1"/>
  <c r="I703" i="1" s="1"/>
  <c r="H776" i="1"/>
  <c r="I776" i="1" s="1"/>
  <c r="H772" i="1"/>
  <c r="I772" i="1" s="1"/>
  <c r="H739" i="1"/>
  <c r="I739" i="1" s="1"/>
  <c r="H786" i="1" l="1"/>
  <c r="I786" i="1" s="1"/>
  <c r="H777" i="1"/>
  <c r="I777" i="1" s="1"/>
  <c r="H782" i="1"/>
  <c r="I782" i="1" s="1"/>
  <c r="H781" i="1"/>
  <c r="I781" i="1" s="1"/>
  <c r="H744" i="1"/>
  <c r="I744" i="1" s="1"/>
  <c r="H708" i="1"/>
  <c r="I708" i="1" s="1"/>
  <c r="H713" i="1" l="1"/>
  <c r="I713" i="1" s="1"/>
  <c r="H749" i="1"/>
  <c r="I749" i="1" s="1"/>
  <c r="H754" i="1" l="1"/>
  <c r="I754" i="1" s="1"/>
  <c r="H718" i="1"/>
  <c r="I718" i="1" s="1"/>
  <c r="H759" i="1" l="1"/>
  <c r="I759" i="1" s="1"/>
  <c r="H723" i="1"/>
  <c r="I723" i="1" s="1"/>
  <c r="H764" i="1" l="1"/>
  <c r="I764" i="1"/>
  <c r="H728" i="1"/>
  <c r="I728" i="1" s="1"/>
  <c r="H769" i="1" l="1"/>
  <c r="I769" i="1" s="1"/>
  <c r="H733" i="1"/>
  <c r="I733" i="1" s="1"/>
  <c r="H738" i="1" l="1"/>
  <c r="I738" i="1"/>
  <c r="H774" i="1"/>
  <c r="I774" i="1" s="1"/>
  <c r="H779" i="1" l="1"/>
  <c r="I779" i="1"/>
  <c r="H784" i="1"/>
  <c r="I784" i="1" s="1"/>
  <c r="H743" i="1"/>
  <c r="I743" i="1" s="1"/>
  <c r="H748" i="1" l="1"/>
  <c r="I748" i="1" s="1"/>
  <c r="H753" i="1" l="1"/>
  <c r="I753" i="1" s="1"/>
  <c r="H758" i="1" l="1"/>
  <c r="I758" i="1"/>
  <c r="H763" i="1" l="1"/>
  <c r="I763" i="1" s="1"/>
  <c r="H768" i="1" l="1"/>
  <c r="I768" i="1" s="1"/>
  <c r="H773" i="1" l="1"/>
  <c r="I773" i="1" s="1"/>
  <c r="H778" i="1" l="1"/>
  <c r="I778" i="1" s="1"/>
  <c r="H783" i="1"/>
  <c r="I783" i="1" s="1"/>
</calcChain>
</file>

<file path=xl/sharedStrings.xml><?xml version="1.0" encoding="utf-8"?>
<sst xmlns="http://schemas.openxmlformats.org/spreadsheetml/2006/main" count="1591" uniqueCount="29">
  <si>
    <t>顧客種別</t>
    <rPh sb="0" eb="4">
      <t>コキャクシュベツ</t>
    </rPh>
    <phoneticPr fontId="1"/>
  </si>
  <si>
    <t>製品</t>
    <rPh sb="0" eb="2">
      <t>セイヒン</t>
    </rPh>
    <phoneticPr fontId="1"/>
  </si>
  <si>
    <t>販売数量</t>
    <rPh sb="0" eb="4">
      <t>ハンバイスウリョウ</t>
    </rPh>
    <phoneticPr fontId="1"/>
  </si>
  <si>
    <t>値引額</t>
    <rPh sb="0" eb="3">
      <t>ネビキガク</t>
    </rPh>
    <phoneticPr fontId="1"/>
  </si>
  <si>
    <t>単価</t>
    <rPh sb="0" eb="2">
      <t>タンカ</t>
    </rPh>
    <phoneticPr fontId="1"/>
  </si>
  <si>
    <t>販売日</t>
    <rPh sb="0" eb="3">
      <t>ハンバイビ</t>
    </rPh>
    <phoneticPr fontId="1"/>
  </si>
  <si>
    <t>顧客地域</t>
    <rPh sb="0" eb="2">
      <t>コキャク</t>
    </rPh>
    <rPh sb="2" eb="4">
      <t>チイキ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</si>
  <si>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</si>
  <si>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</si>
  <si>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関東</t>
    <rPh sb="0" eb="2">
      <t>カントウ</t>
    </rPh>
    <phoneticPr fontId="1"/>
  </si>
  <si>
    <t>中部</t>
    <rPh sb="0" eb="2">
      <t>チュウブ</t>
    </rPh>
    <phoneticPr fontId="1"/>
  </si>
  <si>
    <t>関西</t>
    <rPh sb="0" eb="2">
      <t>カンサイ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</si>
  <si>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</si>
  <si>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</si>
  <si>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</si>
  <si>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製造</t>
    <rPh sb="0" eb="2">
      <t>セイゾウ</t>
    </rPh>
    <phoneticPr fontId="1"/>
  </si>
  <si>
    <t>流通</t>
    <rPh sb="0" eb="2">
      <t>リュウツウ</t>
    </rPh>
    <phoneticPr fontId="1"/>
  </si>
  <si>
    <t>運輸</t>
    <rPh sb="0" eb="2">
      <t>ウンユ</t>
    </rPh>
    <phoneticPr fontId="1"/>
  </si>
  <si>
    <t>飲食</t>
    <rPh sb="0" eb="2">
      <t>インショク</t>
    </rPh>
    <phoneticPr fontId="1"/>
  </si>
  <si>
    <t>けやき</t>
    <phoneticPr fontId="1"/>
  </si>
  <si>
    <t>水の音</t>
    <rPh sb="0" eb="1">
      <t>ミズ</t>
    </rPh>
    <rPh sb="2" eb="3">
      <t>オト</t>
    </rPh>
    <phoneticPr fontId="1"/>
  </si>
  <si>
    <t>東雲</t>
    <rPh sb="0" eb="2">
      <t>シノノメ</t>
    </rPh>
    <phoneticPr fontId="1"/>
  </si>
  <si>
    <t>Premium-3399</t>
    <phoneticPr fontId="1"/>
  </si>
  <si>
    <t>AID-3500</t>
    <phoneticPr fontId="1"/>
  </si>
  <si>
    <t>マリア</t>
    <phoneticPr fontId="1"/>
  </si>
  <si>
    <t>定価ベース売上</t>
    <rPh sb="0" eb="2">
      <t>テイカ</t>
    </rPh>
    <rPh sb="5" eb="7">
      <t>ウリアゲ</t>
    </rPh>
    <phoneticPr fontId="1"/>
  </si>
  <si>
    <t>実売上</t>
    <rPh sb="0" eb="1">
      <t>ジツ</t>
    </rPh>
    <rPh sb="1" eb="3">
      <t>ウリアゲ</t>
    </rPh>
    <phoneticPr fontId="1"/>
  </si>
  <si>
    <t>けやき（前版）</t>
    <rPh sb="4" eb="5">
      <t>マエ</t>
    </rPh>
    <rPh sb="5" eb="6">
      <t>ハン</t>
    </rPh>
    <phoneticPr fontId="1"/>
  </si>
  <si>
    <t>水ノ音</t>
    <rPh sb="0" eb="1">
      <t>ミズ</t>
    </rPh>
    <rPh sb="2" eb="3">
      <t>オト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</si>
</sst>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0.0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4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0" fillId="0" borderId="0" xfId="0" applyNumberFormat="1">
      <alignment vertical="center"/>
    </xf>
  </cellXfs>
  <cellStyles count="1">
    <cellStyle name="標準" xfId="0" builtinId="0"/>
  </cellStyles>
  <dxfs count="3">
    <dxf>
      <numFmt numFmtId="0" formatCode="General"/>
    </dxf>
    <dxf>
      <numFmt numFmtId="0" formatCode="General"/>
    </dxf>
    <dxf>
      <numFmt numFmtId="19" formatCode="yyyy/m/d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AA7660B-E5A3-45A4-9494-CAF11526A733}" name="売上データテーブル" displayName="売上データテーブル" ref="A1:I787" totalsRowShown="0">
  <autoFilter ref="A1:I787" xr:uid="{5AA7660B-E5A3-45A4-9494-CAF11526A733}"/>
  <tableColumns count="9">
    <tableColumn id="1" xr3:uid="{4BFBA6DE-2E0D-4590-BC19-9FE821AB791A}" name="販売日" dataDxfId="2"/>
    <tableColumn id="2" xr3:uid="{A483B662-C110-4409-8C16-AA51697BD599}" name="顧客種別"/>
    <tableColumn id="3" xr3:uid="{B09EDADA-8383-40AA-9C20-A0EF3131BD68}" name="顧客地域"/>
    <tableColumn id="4" xr3:uid="{E97A9035-1AD4-4913-A32C-967986322693}" name="製品"/>
    <tableColumn id="5" xr3:uid="{0F07CF17-83D1-4922-893B-0FDD2E634F11}" name="単価"/>
    <tableColumn id="6" xr3:uid="{70291713-6821-495D-A69D-AA5E4642B56F}" name="販売数量"/>
    <tableColumn id="7" xr3:uid="{14124B65-B164-4394-BC40-4E8694975A41}" name="定価ベース売上" dataDxfId="0">
      <calculatedColumnFormula>ROUND(E2*F2,0)</calculatedColumnFormula>
    </tableColumn>
    <tableColumn id="8" xr3:uid="{C4928ECA-B646-47A6-92EB-875F20058769}" name="値引額"/>
    <tableColumn id="9" xr3:uid="{8A19F820-D028-4A19-AA1E-8C86E99AFB79}" name="実売上" dataDxfId="1">
      <calculatedColumnFormula>ROUND(G2-H2,0)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93F13-DE64-4965-8D9F-21576AA17903}">
  <dimension ref="A1:I787"/>
  <sheetViews>
    <sheetView tabSelected="1" topLeftCell="A767" workbookViewId="0">
      <selection activeCell="A787" sqref="A787"/>
    </sheetView>
  </sheetViews>
  <sheetFormatPr defaultRowHeight="18" x14ac:dyDescent="0.45"/>
  <cols>
    <col min="1" max="1" width="13.796875" customWidth="1"/>
    <col min="2" max="2" width="10.69921875" customWidth="1"/>
    <col min="3" max="3" width="10.3984375" customWidth="1"/>
    <col min="4" max="4" width="14" customWidth="1"/>
    <col min="6" max="6" width="9.796875" customWidth="1"/>
    <col min="7" max="7" width="16.5" customWidth="1"/>
    <col min="8" max="8" width="11.59765625" customWidth="1"/>
    <col min="9" max="9" width="13.19921875" customWidth="1"/>
    <col min="10" max="10" width="10.8984375" customWidth="1"/>
  </cols>
  <sheetData>
    <row r="1" spans="1:9" x14ac:dyDescent="0.45">
      <c r="A1" t="s">
        <v>5</v>
      </c>
      <c r="B1" t="s">
        <v>0</v>
      </c>
      <c r="C1" t="s">
        <v>6</v>
      </c>
      <c r="D1" t="s">
        <v>1</v>
      </c>
      <c r="E1" t="s">
        <v>4</v>
      </c>
      <c r="F1" t="s">
        <v>2</v>
      </c>
      <c r="G1" t="s">
        <v>25</v>
      </c>
      <c r="H1" t="s">
        <v>3</v>
      </c>
      <c r="I1" t="s">
        <v>26</v>
      </c>
    </row>
    <row r="2" spans="1:9" x14ac:dyDescent="0.45">
      <c r="A2" s="1">
        <v>43891</v>
      </c>
      <c r="B2" t="s">
        <v>15</v>
      </c>
      <c r="C2" t="s">
        <v>7</v>
      </c>
      <c r="D2" t="s">
        <v>19</v>
      </c>
      <c r="E2">
        <v>1000</v>
      </c>
      <c r="F2">
        <v>10</v>
      </c>
      <c r="G2">
        <f t="shared" ref="G2:G65" si="0">ROUND(E2*F2,0)</f>
        <v>10000</v>
      </c>
      <c r="H2">
        <f>ROUND(G2*0,0)</f>
        <v>0</v>
      </c>
      <c r="I2">
        <f t="shared" ref="I2:I65" si="1">ROUND(G2-H2,0)</f>
        <v>10000</v>
      </c>
    </row>
    <row r="3" spans="1:9" x14ac:dyDescent="0.45">
      <c r="A3" s="1">
        <f>A2+1</f>
        <v>43892</v>
      </c>
      <c r="B3" t="s">
        <v>16</v>
      </c>
      <c r="C3" t="s">
        <v>8</v>
      </c>
      <c r="D3" t="s">
        <v>20</v>
      </c>
      <c r="E3">
        <v>1200</v>
      </c>
      <c r="F3">
        <v>12</v>
      </c>
      <c r="G3">
        <f t="shared" si="0"/>
        <v>14400</v>
      </c>
      <c r="H3">
        <f>ROUND(G3*0.05,0)</f>
        <v>720</v>
      </c>
      <c r="I3">
        <f t="shared" si="1"/>
        <v>13680</v>
      </c>
    </row>
    <row r="4" spans="1:9" x14ac:dyDescent="0.45">
      <c r="A4" s="1">
        <f t="shared" ref="A4:A67" si="2">A3+1</f>
        <v>43893</v>
      </c>
      <c r="B4" t="s">
        <v>17</v>
      </c>
      <c r="C4" t="s">
        <v>9</v>
      </c>
      <c r="D4" t="s">
        <v>21</v>
      </c>
      <c r="E4">
        <v>600</v>
      </c>
      <c r="F4">
        <v>100</v>
      </c>
      <c r="G4">
        <f t="shared" si="0"/>
        <v>60000</v>
      </c>
      <c r="H4">
        <f>ROUND(G4*0.1,0)</f>
        <v>6000</v>
      </c>
      <c r="I4">
        <f t="shared" si="1"/>
        <v>54000</v>
      </c>
    </row>
    <row r="5" spans="1:9" x14ac:dyDescent="0.45">
      <c r="A5" s="1">
        <f t="shared" si="2"/>
        <v>43894</v>
      </c>
      <c r="B5" t="s">
        <v>18</v>
      </c>
      <c r="C5" t="s">
        <v>9</v>
      </c>
      <c r="D5" t="s">
        <v>22</v>
      </c>
      <c r="E5">
        <v>20000</v>
      </c>
      <c r="F5">
        <v>30</v>
      </c>
      <c r="G5">
        <f t="shared" si="0"/>
        <v>600000</v>
      </c>
      <c r="H5">
        <f t="shared" ref="H5" si="3">ROUND(G5*0,0)</f>
        <v>0</v>
      </c>
      <c r="I5">
        <f t="shared" si="1"/>
        <v>600000</v>
      </c>
    </row>
    <row r="6" spans="1:9" x14ac:dyDescent="0.45">
      <c r="A6" s="1">
        <f t="shared" si="2"/>
        <v>43895</v>
      </c>
      <c r="B6" t="s">
        <v>15</v>
      </c>
      <c r="C6" t="s">
        <v>9</v>
      </c>
      <c r="D6" t="s">
        <v>23</v>
      </c>
      <c r="E6">
        <v>4000</v>
      </c>
      <c r="F6">
        <v>20</v>
      </c>
      <c r="G6">
        <f t="shared" si="0"/>
        <v>80000</v>
      </c>
      <c r="H6">
        <f t="shared" ref="H6" si="4">ROUND(G6*0.05,0)</f>
        <v>4000</v>
      </c>
      <c r="I6">
        <f t="shared" si="1"/>
        <v>76000</v>
      </c>
    </row>
    <row r="7" spans="1:9" x14ac:dyDescent="0.45">
      <c r="A7" s="1">
        <f t="shared" si="2"/>
        <v>43896</v>
      </c>
      <c r="B7" t="s">
        <v>16</v>
      </c>
      <c r="C7" t="s">
        <v>10</v>
      </c>
      <c r="D7" t="s">
        <v>24</v>
      </c>
      <c r="E7">
        <v>2000</v>
      </c>
      <c r="F7" s="2">
        <f>F2*1.01</f>
        <v>10.1</v>
      </c>
      <c r="G7">
        <f t="shared" si="0"/>
        <v>20200</v>
      </c>
      <c r="H7">
        <f t="shared" ref="H7" si="5">ROUND(G7*0.1,0)</f>
        <v>2020</v>
      </c>
      <c r="I7">
        <f t="shared" si="1"/>
        <v>18180</v>
      </c>
    </row>
    <row r="8" spans="1:9" x14ac:dyDescent="0.45">
      <c r="A8" s="1">
        <f t="shared" si="2"/>
        <v>43897</v>
      </c>
      <c r="B8" t="s">
        <v>17</v>
      </c>
      <c r="C8" t="s">
        <v>10</v>
      </c>
      <c r="D8" t="s">
        <v>22</v>
      </c>
      <c r="E8">
        <v>20000</v>
      </c>
      <c r="F8" s="2">
        <f>F3*1.01</f>
        <v>12.120000000000001</v>
      </c>
      <c r="G8">
        <f t="shared" si="0"/>
        <v>242400</v>
      </c>
      <c r="H8">
        <f t="shared" ref="H8" si="6">ROUND(G8*0,0)</f>
        <v>0</v>
      </c>
      <c r="I8">
        <f t="shared" si="1"/>
        <v>242400</v>
      </c>
    </row>
    <row r="9" spans="1:9" x14ac:dyDescent="0.45">
      <c r="A9" s="1">
        <f t="shared" si="2"/>
        <v>43898</v>
      </c>
      <c r="B9" t="s">
        <v>18</v>
      </c>
      <c r="C9" t="s">
        <v>11</v>
      </c>
      <c r="D9" t="s">
        <v>23</v>
      </c>
      <c r="E9">
        <v>4000</v>
      </c>
      <c r="F9" s="2">
        <f>F4*1.01</f>
        <v>101</v>
      </c>
      <c r="G9">
        <f t="shared" si="0"/>
        <v>404000</v>
      </c>
      <c r="H9">
        <f t="shared" ref="H9" si="7">ROUND(G9*0.05,0)</f>
        <v>20200</v>
      </c>
      <c r="I9">
        <f t="shared" si="1"/>
        <v>383800</v>
      </c>
    </row>
    <row r="10" spans="1:9" x14ac:dyDescent="0.45">
      <c r="A10" s="1">
        <f t="shared" si="2"/>
        <v>43899</v>
      </c>
      <c r="B10" t="s">
        <v>15</v>
      </c>
      <c r="C10" t="s">
        <v>11</v>
      </c>
      <c r="D10" t="s">
        <v>27</v>
      </c>
      <c r="E10">
        <f>E2</f>
        <v>1000</v>
      </c>
      <c r="F10" s="2">
        <f>F5*1.01</f>
        <v>30.3</v>
      </c>
      <c r="G10">
        <f t="shared" si="0"/>
        <v>30300</v>
      </c>
      <c r="H10">
        <f t="shared" ref="H10" si="8">ROUND(G10*0.1,0)</f>
        <v>3030</v>
      </c>
      <c r="I10">
        <f t="shared" si="1"/>
        <v>27270</v>
      </c>
    </row>
    <row r="11" spans="1:9" x14ac:dyDescent="0.45">
      <c r="A11" s="1">
        <f t="shared" si="2"/>
        <v>43900</v>
      </c>
      <c r="B11" t="s">
        <v>16</v>
      </c>
      <c r="C11" t="s">
        <v>11</v>
      </c>
      <c r="D11" t="str">
        <f t="shared" ref="D11:E11" si="9">D3</f>
        <v>水の音</v>
      </c>
      <c r="E11">
        <f t="shared" si="9"/>
        <v>1200</v>
      </c>
      <c r="F11" s="2">
        <f>F6*1.01</f>
        <v>20.2</v>
      </c>
      <c r="G11">
        <f t="shared" si="0"/>
        <v>24240</v>
      </c>
      <c r="H11">
        <f t="shared" ref="H11" si="10">ROUND(G11*0,0)</f>
        <v>0</v>
      </c>
      <c r="I11">
        <f t="shared" si="1"/>
        <v>24240</v>
      </c>
    </row>
    <row r="12" spans="1:9" x14ac:dyDescent="0.45">
      <c r="A12" s="1">
        <f t="shared" si="2"/>
        <v>43901</v>
      </c>
      <c r="B12" t="s">
        <v>17</v>
      </c>
      <c r="C12" t="s">
        <v>12</v>
      </c>
      <c r="D12" t="str">
        <f t="shared" ref="D12:E12" si="11">D4</f>
        <v>東雲</v>
      </c>
      <c r="E12">
        <f t="shared" si="11"/>
        <v>600</v>
      </c>
      <c r="F12" s="2">
        <f>ROUND(F7*1.01,0)</f>
        <v>10</v>
      </c>
      <c r="G12">
        <f t="shared" si="0"/>
        <v>6000</v>
      </c>
      <c r="H12">
        <f t="shared" ref="H12" si="12">ROUND(G12*0.05,0)</f>
        <v>300</v>
      </c>
      <c r="I12">
        <f t="shared" si="1"/>
        <v>5700</v>
      </c>
    </row>
    <row r="13" spans="1:9" x14ac:dyDescent="0.45">
      <c r="A13" s="1">
        <f t="shared" si="2"/>
        <v>43902</v>
      </c>
      <c r="B13" t="s">
        <v>18</v>
      </c>
      <c r="C13" t="s">
        <v>13</v>
      </c>
      <c r="D13" t="str">
        <f t="shared" ref="D13:E13" si="13">D5</f>
        <v>Premium-3399</v>
      </c>
      <c r="E13">
        <f t="shared" si="13"/>
        <v>20000</v>
      </c>
      <c r="F13" s="2">
        <f t="shared" ref="F13:F76" si="14">ROUND(F8*1.01,0)</f>
        <v>12</v>
      </c>
      <c r="G13">
        <f t="shared" si="0"/>
        <v>240000</v>
      </c>
      <c r="H13">
        <f t="shared" ref="H13" si="15">ROUND(G13*0.1,0)</f>
        <v>24000</v>
      </c>
      <c r="I13">
        <f t="shared" si="1"/>
        <v>216000</v>
      </c>
    </row>
    <row r="14" spans="1:9" x14ac:dyDescent="0.45">
      <c r="A14" s="1">
        <f t="shared" si="2"/>
        <v>43903</v>
      </c>
      <c r="B14" t="s">
        <v>15</v>
      </c>
      <c r="C14" t="s">
        <v>14</v>
      </c>
      <c r="D14" t="str">
        <f t="shared" ref="D14:E14" si="16">D6</f>
        <v>AID-3500</v>
      </c>
      <c r="E14">
        <f t="shared" si="16"/>
        <v>4000</v>
      </c>
      <c r="F14" s="2">
        <f t="shared" si="14"/>
        <v>102</v>
      </c>
      <c r="G14">
        <f t="shared" si="0"/>
        <v>408000</v>
      </c>
      <c r="H14">
        <f t="shared" ref="H14" si="17">ROUND(G14*0,0)</f>
        <v>0</v>
      </c>
      <c r="I14">
        <f t="shared" si="1"/>
        <v>408000</v>
      </c>
    </row>
    <row r="15" spans="1:9" x14ac:dyDescent="0.45">
      <c r="A15" s="1">
        <f t="shared" si="2"/>
        <v>43904</v>
      </c>
      <c r="B15" t="s">
        <v>16</v>
      </c>
      <c r="C15" t="s">
        <v>14</v>
      </c>
      <c r="D15" t="str">
        <f t="shared" ref="D15:E15" si="18">D7</f>
        <v>マリア</v>
      </c>
      <c r="E15">
        <f t="shared" si="18"/>
        <v>2000</v>
      </c>
      <c r="F15" s="2">
        <f t="shared" si="14"/>
        <v>31</v>
      </c>
      <c r="G15">
        <f t="shared" si="0"/>
        <v>62000</v>
      </c>
      <c r="H15">
        <f t="shared" ref="H15" si="19">ROUND(G15*0.05,0)</f>
        <v>3100</v>
      </c>
      <c r="I15">
        <f t="shared" si="1"/>
        <v>58900</v>
      </c>
    </row>
    <row r="16" spans="1:9" x14ac:dyDescent="0.45">
      <c r="A16" s="1">
        <f t="shared" si="2"/>
        <v>43905</v>
      </c>
      <c r="B16" t="s">
        <v>17</v>
      </c>
      <c r="C16" t="s">
        <v>7</v>
      </c>
      <c r="D16" t="str">
        <f t="shared" ref="D16:E16" si="20">D8</f>
        <v>Premium-3399</v>
      </c>
      <c r="E16">
        <f t="shared" si="20"/>
        <v>20000</v>
      </c>
      <c r="F16" s="2">
        <f t="shared" si="14"/>
        <v>20</v>
      </c>
      <c r="G16">
        <f t="shared" si="0"/>
        <v>400000</v>
      </c>
      <c r="H16">
        <f t="shared" ref="H16" si="21">ROUND(G16*0.1,0)</f>
        <v>40000</v>
      </c>
      <c r="I16">
        <f t="shared" si="1"/>
        <v>360000</v>
      </c>
    </row>
    <row r="17" spans="1:9" x14ac:dyDescent="0.45">
      <c r="A17" s="1">
        <f t="shared" si="2"/>
        <v>43906</v>
      </c>
      <c r="B17" t="s">
        <v>18</v>
      </c>
      <c r="C17" t="s">
        <v>8</v>
      </c>
      <c r="D17" t="str">
        <f t="shared" ref="D17:E17" si="22">D9</f>
        <v>AID-3500</v>
      </c>
      <c r="E17">
        <f t="shared" si="22"/>
        <v>4000</v>
      </c>
      <c r="F17" s="2">
        <f t="shared" si="14"/>
        <v>10</v>
      </c>
      <c r="G17">
        <f t="shared" si="0"/>
        <v>40000</v>
      </c>
      <c r="H17">
        <f t="shared" ref="H17" si="23">ROUND(G17*0,0)</f>
        <v>0</v>
      </c>
      <c r="I17">
        <f t="shared" si="1"/>
        <v>40000</v>
      </c>
    </row>
    <row r="18" spans="1:9" x14ac:dyDescent="0.45">
      <c r="A18" s="1">
        <f t="shared" si="2"/>
        <v>43907</v>
      </c>
      <c r="B18" t="s">
        <v>15</v>
      </c>
      <c r="C18" t="s">
        <v>9</v>
      </c>
      <c r="D18" t="str">
        <f>D2</f>
        <v>けやき</v>
      </c>
      <c r="E18">
        <f t="shared" ref="D18:E18" si="24">E10</f>
        <v>1000</v>
      </c>
      <c r="F18" s="2">
        <f t="shared" si="14"/>
        <v>12</v>
      </c>
      <c r="G18">
        <f t="shared" si="0"/>
        <v>12000</v>
      </c>
      <c r="H18">
        <f t="shared" ref="H18" si="25">ROUND(G18*0.05,0)</f>
        <v>600</v>
      </c>
      <c r="I18">
        <f t="shared" si="1"/>
        <v>11400</v>
      </c>
    </row>
    <row r="19" spans="1:9" x14ac:dyDescent="0.45">
      <c r="A19" s="1">
        <f t="shared" si="2"/>
        <v>43908</v>
      </c>
      <c r="B19" t="s">
        <v>16</v>
      </c>
      <c r="C19" t="s">
        <v>9</v>
      </c>
      <c r="D19" t="s">
        <v>28</v>
      </c>
      <c r="E19">
        <f t="shared" ref="D19:E19" si="26">E11</f>
        <v>1200</v>
      </c>
      <c r="F19" s="2">
        <f t="shared" si="14"/>
        <v>103</v>
      </c>
      <c r="G19">
        <f t="shared" si="0"/>
        <v>123600</v>
      </c>
      <c r="H19">
        <f t="shared" ref="H19" si="27">ROUND(G19*0.1,0)</f>
        <v>12360</v>
      </c>
      <c r="I19">
        <f t="shared" si="1"/>
        <v>111240</v>
      </c>
    </row>
    <row r="20" spans="1:9" x14ac:dyDescent="0.45">
      <c r="A20" s="1">
        <f t="shared" si="2"/>
        <v>43909</v>
      </c>
      <c r="B20" t="s">
        <v>17</v>
      </c>
      <c r="C20" t="s">
        <v>9</v>
      </c>
      <c r="D20" t="str">
        <f t="shared" ref="D20:E20" si="28">D12</f>
        <v>東雲</v>
      </c>
      <c r="E20">
        <f t="shared" si="28"/>
        <v>600</v>
      </c>
      <c r="F20" s="2">
        <f t="shared" si="14"/>
        <v>31</v>
      </c>
      <c r="G20">
        <f t="shared" si="0"/>
        <v>18600</v>
      </c>
      <c r="H20">
        <f t="shared" ref="H20" si="29">ROUND(G20*0,0)</f>
        <v>0</v>
      </c>
      <c r="I20">
        <f t="shared" si="1"/>
        <v>18600</v>
      </c>
    </row>
    <row r="21" spans="1:9" x14ac:dyDescent="0.45">
      <c r="A21" s="1">
        <f t="shared" si="2"/>
        <v>43910</v>
      </c>
      <c r="B21" t="s">
        <v>18</v>
      </c>
      <c r="C21" t="s">
        <v>10</v>
      </c>
      <c r="D21" t="str">
        <f t="shared" ref="D21:E21" si="30">D13</f>
        <v>Premium-3399</v>
      </c>
      <c r="E21">
        <f t="shared" si="30"/>
        <v>20000</v>
      </c>
      <c r="F21" s="2">
        <f t="shared" si="14"/>
        <v>20</v>
      </c>
      <c r="G21">
        <f t="shared" si="0"/>
        <v>400000</v>
      </c>
      <c r="H21">
        <f t="shared" ref="H21" si="31">ROUND(G21*0.05,0)</f>
        <v>20000</v>
      </c>
      <c r="I21">
        <f t="shared" si="1"/>
        <v>380000</v>
      </c>
    </row>
    <row r="22" spans="1:9" x14ac:dyDescent="0.45">
      <c r="A22" s="1">
        <f t="shared" si="2"/>
        <v>43911</v>
      </c>
      <c r="B22" t="s">
        <v>15</v>
      </c>
      <c r="C22" t="s">
        <v>10</v>
      </c>
      <c r="D22" t="str">
        <f t="shared" ref="D22:E22" si="32">D14</f>
        <v>AID-3500</v>
      </c>
      <c r="E22">
        <f t="shared" si="32"/>
        <v>4000</v>
      </c>
      <c r="F22" s="2">
        <f t="shared" si="14"/>
        <v>10</v>
      </c>
      <c r="G22">
        <f t="shared" si="0"/>
        <v>40000</v>
      </c>
      <c r="H22">
        <f t="shared" ref="H22" si="33">ROUND(G22*0.1,0)</f>
        <v>4000</v>
      </c>
      <c r="I22">
        <f t="shared" si="1"/>
        <v>36000</v>
      </c>
    </row>
    <row r="23" spans="1:9" x14ac:dyDescent="0.45">
      <c r="A23" s="1">
        <f t="shared" si="2"/>
        <v>43912</v>
      </c>
      <c r="B23" t="s">
        <v>16</v>
      </c>
      <c r="C23" t="s">
        <v>11</v>
      </c>
      <c r="D23" t="str">
        <f t="shared" ref="D23:E23" si="34">D15</f>
        <v>マリア</v>
      </c>
      <c r="E23">
        <f t="shared" si="34"/>
        <v>2000</v>
      </c>
      <c r="F23" s="2">
        <f t="shared" si="14"/>
        <v>12</v>
      </c>
      <c r="G23">
        <f t="shared" si="0"/>
        <v>24000</v>
      </c>
      <c r="H23">
        <f t="shared" ref="H23" si="35">ROUND(G23*0,0)</f>
        <v>0</v>
      </c>
      <c r="I23">
        <f t="shared" si="1"/>
        <v>24000</v>
      </c>
    </row>
    <row r="24" spans="1:9" x14ac:dyDescent="0.45">
      <c r="A24" s="1">
        <f t="shared" si="2"/>
        <v>43913</v>
      </c>
      <c r="B24" t="s">
        <v>17</v>
      </c>
      <c r="C24" t="s">
        <v>11</v>
      </c>
      <c r="D24" t="str">
        <f t="shared" ref="D24:E24" si="36">D16</f>
        <v>Premium-3399</v>
      </c>
      <c r="E24">
        <f t="shared" si="36"/>
        <v>20000</v>
      </c>
      <c r="F24" s="2">
        <f t="shared" si="14"/>
        <v>104</v>
      </c>
      <c r="G24">
        <f t="shared" si="0"/>
        <v>2080000</v>
      </c>
      <c r="H24">
        <f t="shared" ref="H24" si="37">ROUND(G24*0.05,0)</f>
        <v>104000</v>
      </c>
      <c r="I24">
        <f t="shared" si="1"/>
        <v>1976000</v>
      </c>
    </row>
    <row r="25" spans="1:9" x14ac:dyDescent="0.45">
      <c r="A25" s="1">
        <f t="shared" si="2"/>
        <v>43914</v>
      </c>
      <c r="B25" t="s">
        <v>18</v>
      </c>
      <c r="C25" t="s">
        <v>11</v>
      </c>
      <c r="D25" t="str">
        <f t="shared" ref="D25:E25" si="38">D17</f>
        <v>AID-3500</v>
      </c>
      <c r="E25">
        <f t="shared" si="38"/>
        <v>4000</v>
      </c>
      <c r="F25" s="2">
        <f t="shared" si="14"/>
        <v>31</v>
      </c>
      <c r="G25">
        <f t="shared" si="0"/>
        <v>124000</v>
      </c>
      <c r="H25">
        <f t="shared" ref="H25" si="39">ROUND(G25*0.1,0)</f>
        <v>12400</v>
      </c>
      <c r="I25">
        <f t="shared" si="1"/>
        <v>111600</v>
      </c>
    </row>
    <row r="26" spans="1:9" x14ac:dyDescent="0.45">
      <c r="A26" s="1">
        <f t="shared" si="2"/>
        <v>43915</v>
      </c>
      <c r="B26" t="s">
        <v>15</v>
      </c>
      <c r="C26" t="s">
        <v>12</v>
      </c>
      <c r="D26" t="str">
        <f t="shared" ref="D26:E26" si="40">D18</f>
        <v>けやき</v>
      </c>
      <c r="E26">
        <f t="shared" si="40"/>
        <v>1000</v>
      </c>
      <c r="F26" s="2">
        <f t="shared" si="14"/>
        <v>20</v>
      </c>
      <c r="G26">
        <f t="shared" si="0"/>
        <v>20000</v>
      </c>
      <c r="H26">
        <f t="shared" ref="H26" si="41">ROUND(G26*0,0)</f>
        <v>0</v>
      </c>
      <c r="I26">
        <f t="shared" si="1"/>
        <v>20000</v>
      </c>
    </row>
    <row r="27" spans="1:9" x14ac:dyDescent="0.45">
      <c r="A27" s="1">
        <f t="shared" si="2"/>
        <v>43916</v>
      </c>
      <c r="B27" t="s">
        <v>16</v>
      </c>
      <c r="C27" t="s">
        <v>13</v>
      </c>
      <c r="D27" t="str">
        <f>D11</f>
        <v>水の音</v>
      </c>
      <c r="E27">
        <f t="shared" ref="D27:E27" si="42">E19</f>
        <v>1200</v>
      </c>
      <c r="F27" s="2">
        <f t="shared" si="14"/>
        <v>10</v>
      </c>
      <c r="G27">
        <f t="shared" si="0"/>
        <v>12000</v>
      </c>
      <c r="H27">
        <f t="shared" ref="H27" si="43">ROUND(G27*0.05,0)</f>
        <v>600</v>
      </c>
      <c r="I27">
        <f t="shared" si="1"/>
        <v>11400</v>
      </c>
    </row>
    <row r="28" spans="1:9" x14ac:dyDescent="0.45">
      <c r="A28" s="1">
        <f t="shared" si="2"/>
        <v>43917</v>
      </c>
      <c r="B28" t="s">
        <v>17</v>
      </c>
      <c r="C28" t="s">
        <v>14</v>
      </c>
      <c r="D28" t="str">
        <f t="shared" ref="D28:E28" si="44">D20</f>
        <v>東雲</v>
      </c>
      <c r="E28">
        <f t="shared" si="44"/>
        <v>600</v>
      </c>
      <c r="F28" s="2">
        <f t="shared" si="14"/>
        <v>12</v>
      </c>
      <c r="G28">
        <f t="shared" si="0"/>
        <v>7200</v>
      </c>
      <c r="H28">
        <f t="shared" ref="H28" si="45">ROUND(G28*0.1,0)</f>
        <v>720</v>
      </c>
      <c r="I28">
        <f t="shared" si="1"/>
        <v>6480</v>
      </c>
    </row>
    <row r="29" spans="1:9" x14ac:dyDescent="0.45">
      <c r="A29" s="1">
        <f t="shared" si="2"/>
        <v>43918</v>
      </c>
      <c r="B29" t="s">
        <v>18</v>
      </c>
      <c r="C29" t="s">
        <v>14</v>
      </c>
      <c r="D29" t="str">
        <f t="shared" ref="D29:E29" si="46">D21</f>
        <v>Premium-3399</v>
      </c>
      <c r="E29">
        <f t="shared" si="46"/>
        <v>20000</v>
      </c>
      <c r="F29" s="2">
        <f t="shared" si="14"/>
        <v>105</v>
      </c>
      <c r="G29">
        <f t="shared" si="0"/>
        <v>2100000</v>
      </c>
      <c r="H29">
        <f t="shared" ref="H29" si="47">ROUND(G29*0,0)</f>
        <v>0</v>
      </c>
      <c r="I29">
        <f t="shared" si="1"/>
        <v>2100000</v>
      </c>
    </row>
    <row r="30" spans="1:9" x14ac:dyDescent="0.45">
      <c r="A30" s="1">
        <f t="shared" si="2"/>
        <v>43919</v>
      </c>
      <c r="B30" t="s">
        <v>15</v>
      </c>
      <c r="C30" t="s">
        <v>7</v>
      </c>
      <c r="D30" t="str">
        <f t="shared" ref="D30:E30" si="48">D22</f>
        <v>AID-3500</v>
      </c>
      <c r="E30">
        <f t="shared" si="48"/>
        <v>4000</v>
      </c>
      <c r="F30" s="2">
        <f t="shared" si="14"/>
        <v>31</v>
      </c>
      <c r="G30">
        <f t="shared" si="0"/>
        <v>124000</v>
      </c>
      <c r="H30">
        <f t="shared" ref="H30" si="49">ROUND(G30*0.05,0)</f>
        <v>6200</v>
      </c>
      <c r="I30">
        <f t="shared" si="1"/>
        <v>117800</v>
      </c>
    </row>
    <row r="31" spans="1:9" x14ac:dyDescent="0.45">
      <c r="A31" s="1">
        <f t="shared" si="2"/>
        <v>43920</v>
      </c>
      <c r="B31" t="s">
        <v>16</v>
      </c>
      <c r="C31" t="s">
        <v>8</v>
      </c>
      <c r="D31" t="str">
        <f t="shared" ref="D31:E31" si="50">D23</f>
        <v>マリア</v>
      </c>
      <c r="E31">
        <f t="shared" si="50"/>
        <v>2000</v>
      </c>
      <c r="F31" s="2">
        <f t="shared" si="14"/>
        <v>20</v>
      </c>
      <c r="G31">
        <f t="shared" si="0"/>
        <v>40000</v>
      </c>
      <c r="H31">
        <f t="shared" ref="H31" si="51">ROUND(G31*0.1,0)</f>
        <v>4000</v>
      </c>
      <c r="I31">
        <f t="shared" si="1"/>
        <v>36000</v>
      </c>
    </row>
    <row r="32" spans="1:9" x14ac:dyDescent="0.45">
      <c r="A32" s="1">
        <f t="shared" si="2"/>
        <v>43921</v>
      </c>
      <c r="B32" t="s">
        <v>17</v>
      </c>
      <c r="C32" t="s">
        <v>9</v>
      </c>
      <c r="D32" t="str">
        <f t="shared" ref="D32:E32" si="52">D24</f>
        <v>Premium-3399</v>
      </c>
      <c r="E32">
        <f t="shared" si="52"/>
        <v>20000</v>
      </c>
      <c r="F32" s="2">
        <f t="shared" si="14"/>
        <v>10</v>
      </c>
      <c r="G32">
        <f t="shared" si="0"/>
        <v>200000</v>
      </c>
      <c r="H32">
        <f t="shared" ref="H32" si="53">ROUND(G32*0,0)</f>
        <v>0</v>
      </c>
      <c r="I32">
        <f t="shared" si="1"/>
        <v>200000</v>
      </c>
    </row>
    <row r="33" spans="1:9" x14ac:dyDescent="0.45">
      <c r="A33" s="1">
        <f t="shared" si="2"/>
        <v>43922</v>
      </c>
      <c r="B33" t="s">
        <v>18</v>
      </c>
      <c r="C33" t="s">
        <v>9</v>
      </c>
      <c r="D33" t="str">
        <f t="shared" ref="D33:E33" si="54">D25</f>
        <v>AID-3500</v>
      </c>
      <c r="E33">
        <f t="shared" si="54"/>
        <v>4000</v>
      </c>
      <c r="F33" s="2">
        <f t="shared" si="14"/>
        <v>12</v>
      </c>
      <c r="G33">
        <f t="shared" si="0"/>
        <v>48000</v>
      </c>
      <c r="H33">
        <f t="shared" ref="H33" si="55">ROUND(G33*0.05,0)</f>
        <v>2400</v>
      </c>
      <c r="I33">
        <f t="shared" si="1"/>
        <v>45600</v>
      </c>
    </row>
    <row r="34" spans="1:9" x14ac:dyDescent="0.45">
      <c r="A34" s="1">
        <f t="shared" si="2"/>
        <v>43923</v>
      </c>
      <c r="B34" t="s">
        <v>15</v>
      </c>
      <c r="C34" t="s">
        <v>9</v>
      </c>
      <c r="D34" t="str">
        <f t="shared" ref="D34:E34" si="56">D26</f>
        <v>けやき</v>
      </c>
      <c r="E34">
        <f t="shared" si="56"/>
        <v>1000</v>
      </c>
      <c r="F34" s="2">
        <f t="shared" si="14"/>
        <v>106</v>
      </c>
      <c r="G34">
        <f t="shared" si="0"/>
        <v>106000</v>
      </c>
      <c r="H34">
        <f t="shared" ref="H34" si="57">ROUND(G34*0.1,0)</f>
        <v>10600</v>
      </c>
      <c r="I34">
        <f t="shared" si="1"/>
        <v>95400</v>
      </c>
    </row>
    <row r="35" spans="1:9" x14ac:dyDescent="0.45">
      <c r="A35" s="1">
        <f t="shared" si="2"/>
        <v>43924</v>
      </c>
      <c r="B35" t="s">
        <v>16</v>
      </c>
      <c r="C35" t="s">
        <v>10</v>
      </c>
      <c r="D35" t="str">
        <f t="shared" ref="D35:E35" si="58">D27</f>
        <v>水の音</v>
      </c>
      <c r="E35">
        <f t="shared" si="58"/>
        <v>1200</v>
      </c>
      <c r="F35" s="2">
        <f t="shared" si="14"/>
        <v>31</v>
      </c>
      <c r="G35">
        <f t="shared" si="0"/>
        <v>37200</v>
      </c>
      <c r="H35">
        <f t="shared" ref="H35" si="59">ROUND(G35*0,0)</f>
        <v>0</v>
      </c>
      <c r="I35">
        <f t="shared" si="1"/>
        <v>37200</v>
      </c>
    </row>
    <row r="36" spans="1:9" x14ac:dyDescent="0.45">
      <c r="A36" s="1">
        <f t="shared" si="2"/>
        <v>43925</v>
      </c>
      <c r="B36" t="s">
        <v>17</v>
      </c>
      <c r="C36" t="s">
        <v>10</v>
      </c>
      <c r="D36" t="str">
        <f t="shared" ref="D36:E36" si="60">D28</f>
        <v>東雲</v>
      </c>
      <c r="E36">
        <f t="shared" si="60"/>
        <v>600</v>
      </c>
      <c r="F36" s="2">
        <f t="shared" si="14"/>
        <v>20</v>
      </c>
      <c r="G36">
        <f t="shared" si="0"/>
        <v>12000</v>
      </c>
      <c r="H36">
        <f t="shared" ref="H36" si="61">ROUND(G36*0.05,0)</f>
        <v>600</v>
      </c>
      <c r="I36">
        <f t="shared" si="1"/>
        <v>11400</v>
      </c>
    </row>
    <row r="37" spans="1:9" x14ac:dyDescent="0.45">
      <c r="A37" s="1">
        <f t="shared" si="2"/>
        <v>43926</v>
      </c>
      <c r="B37" t="s">
        <v>18</v>
      </c>
      <c r="C37" t="s">
        <v>11</v>
      </c>
      <c r="D37" t="str">
        <f t="shared" ref="D37:E37" si="62">D29</f>
        <v>Premium-3399</v>
      </c>
      <c r="E37">
        <f t="shared" si="62"/>
        <v>20000</v>
      </c>
      <c r="F37" s="2">
        <f t="shared" si="14"/>
        <v>10</v>
      </c>
      <c r="G37">
        <f t="shared" si="0"/>
        <v>200000</v>
      </c>
      <c r="H37">
        <f t="shared" ref="H37" si="63">ROUND(G37*0.1,0)</f>
        <v>20000</v>
      </c>
      <c r="I37">
        <f t="shared" si="1"/>
        <v>180000</v>
      </c>
    </row>
    <row r="38" spans="1:9" x14ac:dyDescent="0.45">
      <c r="A38" s="1">
        <f t="shared" si="2"/>
        <v>43927</v>
      </c>
      <c r="B38" t="s">
        <v>15</v>
      </c>
      <c r="C38" t="s">
        <v>11</v>
      </c>
      <c r="D38" t="str">
        <f t="shared" ref="D38:E38" si="64">D30</f>
        <v>AID-3500</v>
      </c>
      <c r="E38">
        <f t="shared" si="64"/>
        <v>4000</v>
      </c>
      <c r="F38" s="2">
        <f t="shared" si="14"/>
        <v>12</v>
      </c>
      <c r="G38">
        <f t="shared" si="0"/>
        <v>48000</v>
      </c>
      <c r="H38">
        <f t="shared" ref="H38" si="65">ROUND(G38*0,0)</f>
        <v>0</v>
      </c>
      <c r="I38">
        <f t="shared" si="1"/>
        <v>48000</v>
      </c>
    </row>
    <row r="39" spans="1:9" x14ac:dyDescent="0.45">
      <c r="A39" s="1">
        <f t="shared" si="2"/>
        <v>43928</v>
      </c>
      <c r="B39" t="s">
        <v>16</v>
      </c>
      <c r="C39" t="s">
        <v>11</v>
      </c>
      <c r="D39" t="str">
        <f t="shared" ref="D39:E39" si="66">D31</f>
        <v>マリア</v>
      </c>
      <c r="E39">
        <f t="shared" si="66"/>
        <v>2000</v>
      </c>
      <c r="F39" s="2">
        <f t="shared" si="14"/>
        <v>107</v>
      </c>
      <c r="G39">
        <f t="shared" si="0"/>
        <v>214000</v>
      </c>
      <c r="H39">
        <f t="shared" ref="H39" si="67">ROUND(G39*0.05,0)</f>
        <v>10700</v>
      </c>
      <c r="I39">
        <f t="shared" si="1"/>
        <v>203300</v>
      </c>
    </row>
    <row r="40" spans="1:9" x14ac:dyDescent="0.45">
      <c r="A40" s="1">
        <f t="shared" si="2"/>
        <v>43929</v>
      </c>
      <c r="B40" t="s">
        <v>17</v>
      </c>
      <c r="C40" t="s">
        <v>12</v>
      </c>
      <c r="D40" t="str">
        <f t="shared" ref="D40:E40" si="68">D32</f>
        <v>Premium-3399</v>
      </c>
      <c r="E40">
        <f t="shared" si="68"/>
        <v>20000</v>
      </c>
      <c r="F40" s="2">
        <f t="shared" si="14"/>
        <v>31</v>
      </c>
      <c r="G40">
        <f t="shared" si="0"/>
        <v>620000</v>
      </c>
      <c r="H40">
        <f t="shared" ref="H40" si="69">ROUND(G40*0.1,0)</f>
        <v>62000</v>
      </c>
      <c r="I40">
        <f t="shared" si="1"/>
        <v>558000</v>
      </c>
    </row>
    <row r="41" spans="1:9" x14ac:dyDescent="0.45">
      <c r="A41" s="1">
        <f t="shared" si="2"/>
        <v>43930</v>
      </c>
      <c r="B41" t="s">
        <v>18</v>
      </c>
      <c r="C41" t="s">
        <v>13</v>
      </c>
      <c r="D41" t="str">
        <f t="shared" ref="D41:E41" si="70">D33</f>
        <v>AID-3500</v>
      </c>
      <c r="E41">
        <f t="shared" si="70"/>
        <v>4000</v>
      </c>
      <c r="F41" s="2">
        <f t="shared" si="14"/>
        <v>20</v>
      </c>
      <c r="G41">
        <f t="shared" si="0"/>
        <v>80000</v>
      </c>
      <c r="H41">
        <f t="shared" ref="H41" si="71">ROUND(G41*0,0)</f>
        <v>0</v>
      </c>
      <c r="I41">
        <f t="shared" si="1"/>
        <v>80000</v>
      </c>
    </row>
    <row r="42" spans="1:9" x14ac:dyDescent="0.45">
      <c r="A42" s="1">
        <f t="shared" si="2"/>
        <v>43931</v>
      </c>
      <c r="B42" t="s">
        <v>15</v>
      </c>
      <c r="C42" t="s">
        <v>14</v>
      </c>
      <c r="D42" t="str">
        <f t="shared" ref="D42:E42" si="72">D34</f>
        <v>けやき</v>
      </c>
      <c r="E42">
        <f t="shared" si="72"/>
        <v>1000</v>
      </c>
      <c r="F42" s="2">
        <f t="shared" si="14"/>
        <v>10</v>
      </c>
      <c r="G42">
        <f t="shared" si="0"/>
        <v>10000</v>
      </c>
      <c r="H42">
        <f t="shared" ref="H42" si="73">ROUND(G42*0.05,0)</f>
        <v>500</v>
      </c>
      <c r="I42">
        <f t="shared" si="1"/>
        <v>9500</v>
      </c>
    </row>
    <row r="43" spans="1:9" x14ac:dyDescent="0.45">
      <c r="A43" s="1">
        <f t="shared" si="2"/>
        <v>43932</v>
      </c>
      <c r="B43" t="s">
        <v>16</v>
      </c>
      <c r="C43" t="s">
        <v>14</v>
      </c>
      <c r="D43" t="str">
        <f t="shared" ref="D43:E43" si="74">D35</f>
        <v>水の音</v>
      </c>
      <c r="E43">
        <f t="shared" si="74"/>
        <v>1200</v>
      </c>
      <c r="F43" s="2">
        <f t="shared" si="14"/>
        <v>12</v>
      </c>
      <c r="G43">
        <f t="shared" si="0"/>
        <v>14400</v>
      </c>
      <c r="H43">
        <f t="shared" ref="H43" si="75">ROUND(G43*0.1,0)</f>
        <v>1440</v>
      </c>
      <c r="I43">
        <f t="shared" si="1"/>
        <v>12960</v>
      </c>
    </row>
    <row r="44" spans="1:9" x14ac:dyDescent="0.45">
      <c r="A44" s="1">
        <f t="shared" si="2"/>
        <v>43933</v>
      </c>
      <c r="B44" t="s">
        <v>17</v>
      </c>
      <c r="C44" t="s">
        <v>7</v>
      </c>
      <c r="D44" t="str">
        <f t="shared" ref="D44:E44" si="76">D36</f>
        <v>東雲</v>
      </c>
      <c r="E44">
        <f t="shared" si="76"/>
        <v>600</v>
      </c>
      <c r="F44" s="2">
        <f t="shared" si="14"/>
        <v>108</v>
      </c>
      <c r="G44">
        <f t="shared" si="0"/>
        <v>64800</v>
      </c>
      <c r="H44">
        <f t="shared" ref="H44" si="77">ROUND(G44*0,0)</f>
        <v>0</v>
      </c>
      <c r="I44">
        <f t="shared" si="1"/>
        <v>64800</v>
      </c>
    </row>
    <row r="45" spans="1:9" x14ac:dyDescent="0.45">
      <c r="A45" s="1">
        <f t="shared" si="2"/>
        <v>43934</v>
      </c>
      <c r="B45" t="s">
        <v>18</v>
      </c>
      <c r="C45" t="s">
        <v>8</v>
      </c>
      <c r="D45" t="str">
        <f t="shared" ref="D45:E45" si="78">D37</f>
        <v>Premium-3399</v>
      </c>
      <c r="E45">
        <f t="shared" si="78"/>
        <v>20000</v>
      </c>
      <c r="F45" s="2">
        <f t="shared" si="14"/>
        <v>31</v>
      </c>
      <c r="G45">
        <f t="shared" si="0"/>
        <v>620000</v>
      </c>
      <c r="H45">
        <f t="shared" ref="H45" si="79">ROUND(G45*0.05,0)</f>
        <v>31000</v>
      </c>
      <c r="I45">
        <f t="shared" si="1"/>
        <v>589000</v>
      </c>
    </row>
    <row r="46" spans="1:9" x14ac:dyDescent="0.45">
      <c r="A46" s="1">
        <f t="shared" si="2"/>
        <v>43935</v>
      </c>
      <c r="B46" t="s">
        <v>15</v>
      </c>
      <c r="C46" t="s">
        <v>9</v>
      </c>
      <c r="D46" t="str">
        <f t="shared" ref="D46:E46" si="80">D38</f>
        <v>AID-3500</v>
      </c>
      <c r="E46">
        <f t="shared" si="80"/>
        <v>4000</v>
      </c>
      <c r="F46" s="2">
        <f t="shared" si="14"/>
        <v>20</v>
      </c>
      <c r="G46">
        <f t="shared" si="0"/>
        <v>80000</v>
      </c>
      <c r="H46">
        <f t="shared" ref="H46" si="81">ROUND(G46*0.1,0)</f>
        <v>8000</v>
      </c>
      <c r="I46">
        <f t="shared" si="1"/>
        <v>72000</v>
      </c>
    </row>
    <row r="47" spans="1:9" x14ac:dyDescent="0.45">
      <c r="A47" s="1">
        <f t="shared" si="2"/>
        <v>43936</v>
      </c>
      <c r="B47" t="s">
        <v>16</v>
      </c>
      <c r="C47" t="s">
        <v>9</v>
      </c>
      <c r="D47" t="str">
        <f t="shared" ref="D47:E47" si="82">D39</f>
        <v>マリア</v>
      </c>
      <c r="E47">
        <f t="shared" si="82"/>
        <v>2000</v>
      </c>
      <c r="F47" s="2">
        <f t="shared" si="14"/>
        <v>10</v>
      </c>
      <c r="G47">
        <f t="shared" si="0"/>
        <v>20000</v>
      </c>
      <c r="H47">
        <f t="shared" ref="H47" si="83">ROUND(G47*0,0)</f>
        <v>0</v>
      </c>
      <c r="I47">
        <f t="shared" si="1"/>
        <v>20000</v>
      </c>
    </row>
    <row r="48" spans="1:9" x14ac:dyDescent="0.45">
      <c r="A48" s="1">
        <f t="shared" si="2"/>
        <v>43937</v>
      </c>
      <c r="B48" t="s">
        <v>17</v>
      </c>
      <c r="C48" t="s">
        <v>9</v>
      </c>
      <c r="D48" t="str">
        <f t="shared" ref="D48:E48" si="84">D40</f>
        <v>Premium-3399</v>
      </c>
      <c r="E48">
        <f t="shared" si="84"/>
        <v>20000</v>
      </c>
      <c r="F48" s="2">
        <f t="shared" si="14"/>
        <v>12</v>
      </c>
      <c r="G48">
        <f t="shared" si="0"/>
        <v>240000</v>
      </c>
      <c r="H48">
        <f t="shared" ref="H48" si="85">ROUND(G48*0.05,0)</f>
        <v>12000</v>
      </c>
      <c r="I48">
        <f t="shared" si="1"/>
        <v>228000</v>
      </c>
    </row>
    <row r="49" spans="1:9" x14ac:dyDescent="0.45">
      <c r="A49" s="1">
        <f t="shared" si="2"/>
        <v>43938</v>
      </c>
      <c r="B49" t="s">
        <v>18</v>
      </c>
      <c r="C49" t="s">
        <v>10</v>
      </c>
      <c r="D49" t="str">
        <f t="shared" ref="D49:E49" si="86">D41</f>
        <v>AID-3500</v>
      </c>
      <c r="E49">
        <f t="shared" si="86"/>
        <v>4000</v>
      </c>
      <c r="F49" s="2">
        <f t="shared" si="14"/>
        <v>109</v>
      </c>
      <c r="G49">
        <f t="shared" si="0"/>
        <v>436000</v>
      </c>
      <c r="H49">
        <f t="shared" ref="H49" si="87">ROUND(G49*0.1,0)</f>
        <v>43600</v>
      </c>
      <c r="I49">
        <f t="shared" si="1"/>
        <v>392400</v>
      </c>
    </row>
    <row r="50" spans="1:9" x14ac:dyDescent="0.45">
      <c r="A50" s="1">
        <f t="shared" si="2"/>
        <v>43939</v>
      </c>
      <c r="B50" t="s">
        <v>15</v>
      </c>
      <c r="C50" t="s">
        <v>10</v>
      </c>
      <c r="D50" t="str">
        <f t="shared" ref="D50:E50" si="88">D42</f>
        <v>けやき</v>
      </c>
      <c r="E50">
        <f t="shared" si="88"/>
        <v>1000</v>
      </c>
      <c r="F50" s="2">
        <f t="shared" si="14"/>
        <v>31</v>
      </c>
      <c r="G50">
        <f t="shared" si="0"/>
        <v>31000</v>
      </c>
      <c r="H50">
        <f t="shared" ref="H50" si="89">ROUND(G50*0,0)</f>
        <v>0</v>
      </c>
      <c r="I50">
        <f t="shared" si="1"/>
        <v>31000</v>
      </c>
    </row>
    <row r="51" spans="1:9" x14ac:dyDescent="0.45">
      <c r="A51" s="1">
        <f t="shared" si="2"/>
        <v>43940</v>
      </c>
      <c r="B51" t="s">
        <v>16</v>
      </c>
      <c r="C51" t="s">
        <v>11</v>
      </c>
      <c r="D51" t="str">
        <f t="shared" ref="D51:E51" si="90">D43</f>
        <v>水の音</v>
      </c>
      <c r="E51">
        <f t="shared" si="90"/>
        <v>1200</v>
      </c>
      <c r="F51" s="2">
        <f t="shared" si="14"/>
        <v>20</v>
      </c>
      <c r="G51">
        <f t="shared" si="0"/>
        <v>24000</v>
      </c>
      <c r="H51">
        <f t="shared" ref="H51" si="91">ROUND(G51*0.05,0)</f>
        <v>1200</v>
      </c>
      <c r="I51">
        <f t="shared" si="1"/>
        <v>22800</v>
      </c>
    </row>
    <row r="52" spans="1:9" x14ac:dyDescent="0.45">
      <c r="A52" s="1">
        <f t="shared" si="2"/>
        <v>43941</v>
      </c>
      <c r="B52" t="s">
        <v>17</v>
      </c>
      <c r="C52" t="s">
        <v>11</v>
      </c>
      <c r="D52" t="str">
        <f t="shared" ref="D52:E52" si="92">D44</f>
        <v>東雲</v>
      </c>
      <c r="E52">
        <f t="shared" si="92"/>
        <v>600</v>
      </c>
      <c r="F52" s="2">
        <f t="shared" si="14"/>
        <v>10</v>
      </c>
      <c r="G52">
        <f t="shared" si="0"/>
        <v>6000</v>
      </c>
      <c r="H52">
        <f t="shared" ref="H52" si="93">ROUND(G52*0.1,0)</f>
        <v>600</v>
      </c>
      <c r="I52">
        <f t="shared" si="1"/>
        <v>5400</v>
      </c>
    </row>
    <row r="53" spans="1:9" x14ac:dyDescent="0.45">
      <c r="A53" s="1">
        <f t="shared" si="2"/>
        <v>43942</v>
      </c>
      <c r="B53" t="s">
        <v>18</v>
      </c>
      <c r="C53" t="s">
        <v>11</v>
      </c>
      <c r="D53" t="str">
        <f t="shared" ref="D53:E53" si="94">D45</f>
        <v>Premium-3399</v>
      </c>
      <c r="E53">
        <f t="shared" si="94"/>
        <v>20000</v>
      </c>
      <c r="F53" s="2">
        <f t="shared" si="14"/>
        <v>12</v>
      </c>
      <c r="G53">
        <f t="shared" si="0"/>
        <v>240000</v>
      </c>
      <c r="H53">
        <f t="shared" ref="H53" si="95">ROUND(G53*0,0)</f>
        <v>0</v>
      </c>
      <c r="I53">
        <f t="shared" si="1"/>
        <v>240000</v>
      </c>
    </row>
    <row r="54" spans="1:9" x14ac:dyDescent="0.45">
      <c r="A54" s="1">
        <f t="shared" si="2"/>
        <v>43943</v>
      </c>
      <c r="B54" t="s">
        <v>15</v>
      </c>
      <c r="C54" t="s">
        <v>12</v>
      </c>
      <c r="D54" t="str">
        <f t="shared" ref="D54:E54" si="96">D46</f>
        <v>AID-3500</v>
      </c>
      <c r="E54">
        <f t="shared" si="96"/>
        <v>4000</v>
      </c>
      <c r="F54" s="2">
        <f t="shared" si="14"/>
        <v>110</v>
      </c>
      <c r="G54">
        <f t="shared" si="0"/>
        <v>440000</v>
      </c>
      <c r="H54">
        <f t="shared" ref="H54" si="97">ROUND(G54*0.05,0)</f>
        <v>22000</v>
      </c>
      <c r="I54">
        <f t="shared" si="1"/>
        <v>418000</v>
      </c>
    </row>
    <row r="55" spans="1:9" x14ac:dyDescent="0.45">
      <c r="A55" s="1">
        <f t="shared" si="2"/>
        <v>43944</v>
      </c>
      <c r="B55" t="s">
        <v>16</v>
      </c>
      <c r="C55" t="s">
        <v>13</v>
      </c>
      <c r="D55" t="str">
        <f t="shared" ref="D55:E55" si="98">D47</f>
        <v>マリア</v>
      </c>
      <c r="E55">
        <f t="shared" si="98"/>
        <v>2000</v>
      </c>
      <c r="F55" s="2">
        <f t="shared" si="14"/>
        <v>31</v>
      </c>
      <c r="G55">
        <f t="shared" si="0"/>
        <v>62000</v>
      </c>
      <c r="H55">
        <f t="shared" ref="H55" si="99">ROUND(G55*0.1,0)</f>
        <v>6200</v>
      </c>
      <c r="I55">
        <f t="shared" si="1"/>
        <v>55800</v>
      </c>
    </row>
    <row r="56" spans="1:9" x14ac:dyDescent="0.45">
      <c r="A56" s="1">
        <f t="shared" si="2"/>
        <v>43945</v>
      </c>
      <c r="B56" t="s">
        <v>17</v>
      </c>
      <c r="C56" t="s">
        <v>14</v>
      </c>
      <c r="D56" t="str">
        <f t="shared" ref="D56:E56" si="100">D48</f>
        <v>Premium-3399</v>
      </c>
      <c r="E56">
        <f t="shared" si="100"/>
        <v>20000</v>
      </c>
      <c r="F56" s="2">
        <f t="shared" si="14"/>
        <v>20</v>
      </c>
      <c r="G56">
        <f t="shared" si="0"/>
        <v>400000</v>
      </c>
      <c r="H56">
        <f t="shared" ref="H56" si="101">ROUND(G56*0,0)</f>
        <v>0</v>
      </c>
      <c r="I56">
        <f t="shared" si="1"/>
        <v>400000</v>
      </c>
    </row>
    <row r="57" spans="1:9" x14ac:dyDescent="0.45">
      <c r="A57" s="1">
        <f t="shared" si="2"/>
        <v>43946</v>
      </c>
      <c r="B57" t="s">
        <v>18</v>
      </c>
      <c r="C57" t="s">
        <v>14</v>
      </c>
      <c r="D57" t="str">
        <f t="shared" ref="D57:E57" si="102">D49</f>
        <v>AID-3500</v>
      </c>
      <c r="E57">
        <f t="shared" si="102"/>
        <v>4000</v>
      </c>
      <c r="F57" s="2">
        <f t="shared" si="14"/>
        <v>10</v>
      </c>
      <c r="G57">
        <f t="shared" si="0"/>
        <v>40000</v>
      </c>
      <c r="H57">
        <f t="shared" ref="H57" si="103">ROUND(G57*0.05,0)</f>
        <v>2000</v>
      </c>
      <c r="I57">
        <f t="shared" si="1"/>
        <v>38000</v>
      </c>
    </row>
    <row r="58" spans="1:9" x14ac:dyDescent="0.45">
      <c r="A58" s="1">
        <f t="shared" si="2"/>
        <v>43947</v>
      </c>
      <c r="B58" t="s">
        <v>15</v>
      </c>
      <c r="C58" t="s">
        <v>7</v>
      </c>
      <c r="D58" t="str">
        <f t="shared" ref="D58:E58" si="104">D50</f>
        <v>けやき</v>
      </c>
      <c r="E58">
        <f t="shared" si="104"/>
        <v>1000</v>
      </c>
      <c r="F58" s="2">
        <f t="shared" si="14"/>
        <v>12</v>
      </c>
      <c r="G58">
        <f t="shared" si="0"/>
        <v>12000</v>
      </c>
      <c r="H58">
        <f t="shared" ref="H58" si="105">ROUND(G58*0.1,0)</f>
        <v>1200</v>
      </c>
      <c r="I58">
        <f t="shared" si="1"/>
        <v>10800</v>
      </c>
    </row>
    <row r="59" spans="1:9" x14ac:dyDescent="0.45">
      <c r="A59" s="1">
        <f t="shared" si="2"/>
        <v>43948</v>
      </c>
      <c r="B59" t="s">
        <v>16</v>
      </c>
      <c r="C59" t="s">
        <v>8</v>
      </c>
      <c r="D59" t="str">
        <f t="shared" ref="D59:E59" si="106">D51</f>
        <v>水の音</v>
      </c>
      <c r="E59">
        <f t="shared" si="106"/>
        <v>1200</v>
      </c>
      <c r="F59" s="2">
        <f t="shared" si="14"/>
        <v>111</v>
      </c>
      <c r="G59">
        <f t="shared" si="0"/>
        <v>133200</v>
      </c>
      <c r="H59">
        <f t="shared" ref="H59" si="107">ROUND(G59*0,0)</f>
        <v>0</v>
      </c>
      <c r="I59">
        <f t="shared" si="1"/>
        <v>133200</v>
      </c>
    </row>
    <row r="60" spans="1:9" x14ac:dyDescent="0.45">
      <c r="A60" s="1">
        <f t="shared" si="2"/>
        <v>43949</v>
      </c>
      <c r="B60" t="s">
        <v>17</v>
      </c>
      <c r="C60" t="s">
        <v>9</v>
      </c>
      <c r="D60" t="str">
        <f t="shared" ref="D60:E60" si="108">D52</f>
        <v>東雲</v>
      </c>
      <c r="E60">
        <f t="shared" si="108"/>
        <v>600</v>
      </c>
      <c r="F60" s="2">
        <f t="shared" si="14"/>
        <v>31</v>
      </c>
      <c r="G60">
        <f t="shared" si="0"/>
        <v>18600</v>
      </c>
      <c r="H60">
        <f t="shared" ref="H60" si="109">ROUND(G60*0.05,0)</f>
        <v>930</v>
      </c>
      <c r="I60">
        <f t="shared" si="1"/>
        <v>17670</v>
      </c>
    </row>
    <row r="61" spans="1:9" x14ac:dyDescent="0.45">
      <c r="A61" s="1">
        <f t="shared" si="2"/>
        <v>43950</v>
      </c>
      <c r="B61" t="s">
        <v>18</v>
      </c>
      <c r="C61" t="s">
        <v>7</v>
      </c>
      <c r="D61" t="str">
        <f t="shared" ref="D61:E61" si="110">D53</f>
        <v>Premium-3399</v>
      </c>
      <c r="E61">
        <f t="shared" si="110"/>
        <v>20000</v>
      </c>
      <c r="F61" s="2">
        <f t="shared" si="14"/>
        <v>20</v>
      </c>
      <c r="G61">
        <f t="shared" si="0"/>
        <v>400000</v>
      </c>
      <c r="H61">
        <f t="shared" ref="H61" si="111">ROUND(G61*0.1,0)</f>
        <v>40000</v>
      </c>
      <c r="I61">
        <f t="shared" si="1"/>
        <v>360000</v>
      </c>
    </row>
    <row r="62" spans="1:9" x14ac:dyDescent="0.45">
      <c r="A62" s="1">
        <f t="shared" si="2"/>
        <v>43951</v>
      </c>
      <c r="B62" t="s">
        <v>15</v>
      </c>
      <c r="C62" t="s">
        <v>8</v>
      </c>
      <c r="D62" t="str">
        <f t="shared" ref="D62:E62" si="112">D54</f>
        <v>AID-3500</v>
      </c>
      <c r="E62">
        <f t="shared" si="112"/>
        <v>4000</v>
      </c>
      <c r="F62" s="2">
        <f t="shared" si="14"/>
        <v>10</v>
      </c>
      <c r="G62">
        <f t="shared" si="0"/>
        <v>40000</v>
      </c>
      <c r="H62">
        <f t="shared" ref="H62" si="113">ROUND(G62*0,0)</f>
        <v>0</v>
      </c>
      <c r="I62">
        <f t="shared" si="1"/>
        <v>40000</v>
      </c>
    </row>
    <row r="63" spans="1:9" x14ac:dyDescent="0.45">
      <c r="A63" s="1">
        <f t="shared" si="2"/>
        <v>43952</v>
      </c>
      <c r="B63" t="s">
        <v>16</v>
      </c>
      <c r="C63" t="s">
        <v>9</v>
      </c>
      <c r="D63" t="str">
        <f t="shared" ref="D63:E63" si="114">D55</f>
        <v>マリア</v>
      </c>
      <c r="E63">
        <f t="shared" si="114"/>
        <v>2000</v>
      </c>
      <c r="F63" s="2">
        <f t="shared" si="14"/>
        <v>12</v>
      </c>
      <c r="G63">
        <f t="shared" si="0"/>
        <v>24000</v>
      </c>
      <c r="H63">
        <f t="shared" ref="H63" si="115">ROUND(G63*0.05,0)</f>
        <v>1200</v>
      </c>
      <c r="I63">
        <f t="shared" si="1"/>
        <v>22800</v>
      </c>
    </row>
    <row r="64" spans="1:9" x14ac:dyDescent="0.45">
      <c r="A64" s="1">
        <f t="shared" si="2"/>
        <v>43953</v>
      </c>
      <c r="B64" t="s">
        <v>17</v>
      </c>
      <c r="C64" t="s">
        <v>7</v>
      </c>
      <c r="D64" t="str">
        <f t="shared" ref="D64:E64" si="116">D56</f>
        <v>Premium-3399</v>
      </c>
      <c r="E64">
        <f t="shared" si="116"/>
        <v>20000</v>
      </c>
      <c r="F64" s="2">
        <f t="shared" si="14"/>
        <v>112</v>
      </c>
      <c r="G64">
        <f t="shared" si="0"/>
        <v>2240000</v>
      </c>
      <c r="H64">
        <f t="shared" ref="H64" si="117">ROUND(G64*0.1,0)</f>
        <v>224000</v>
      </c>
      <c r="I64">
        <f t="shared" si="1"/>
        <v>2016000</v>
      </c>
    </row>
    <row r="65" spans="1:9" x14ac:dyDescent="0.45">
      <c r="A65" s="1">
        <f t="shared" si="2"/>
        <v>43954</v>
      </c>
      <c r="B65" t="s">
        <v>18</v>
      </c>
      <c r="C65" t="s">
        <v>8</v>
      </c>
      <c r="D65" t="str">
        <f t="shared" ref="D65:E65" si="118">D57</f>
        <v>AID-3500</v>
      </c>
      <c r="E65">
        <f t="shared" si="118"/>
        <v>4000</v>
      </c>
      <c r="F65" s="2">
        <f t="shared" si="14"/>
        <v>31</v>
      </c>
      <c r="G65">
        <f t="shared" si="0"/>
        <v>124000</v>
      </c>
      <c r="H65">
        <f t="shared" ref="H65" si="119">ROUND(G65*0,0)</f>
        <v>0</v>
      </c>
      <c r="I65">
        <f t="shared" si="1"/>
        <v>124000</v>
      </c>
    </row>
    <row r="66" spans="1:9" x14ac:dyDescent="0.45">
      <c r="A66" s="1">
        <f t="shared" si="2"/>
        <v>43955</v>
      </c>
      <c r="B66" t="s">
        <v>15</v>
      </c>
      <c r="C66" t="s">
        <v>9</v>
      </c>
      <c r="D66" t="str">
        <f t="shared" ref="D66:E66" si="120">D58</f>
        <v>けやき</v>
      </c>
      <c r="E66">
        <f t="shared" si="120"/>
        <v>1000</v>
      </c>
      <c r="F66" s="2">
        <f t="shared" si="14"/>
        <v>20</v>
      </c>
      <c r="G66">
        <f t="shared" ref="G66:G129" si="121">ROUND(E66*F66,0)</f>
        <v>20000</v>
      </c>
      <c r="H66">
        <f t="shared" ref="H66" si="122">ROUND(G66*0.05,0)</f>
        <v>1000</v>
      </c>
      <c r="I66">
        <f t="shared" ref="I66:I129" si="123">ROUND(G66-H66,0)</f>
        <v>19000</v>
      </c>
    </row>
    <row r="67" spans="1:9" x14ac:dyDescent="0.45">
      <c r="A67" s="1">
        <f t="shared" si="2"/>
        <v>43956</v>
      </c>
      <c r="B67" t="s">
        <v>16</v>
      </c>
      <c r="C67" t="s">
        <v>9</v>
      </c>
      <c r="D67" t="str">
        <f t="shared" ref="D67:E67" si="124">D59</f>
        <v>水の音</v>
      </c>
      <c r="E67">
        <f t="shared" si="124"/>
        <v>1200</v>
      </c>
      <c r="F67" s="2">
        <f t="shared" si="14"/>
        <v>10</v>
      </c>
      <c r="G67">
        <f t="shared" si="121"/>
        <v>12000</v>
      </c>
      <c r="H67">
        <f t="shared" ref="H67" si="125">ROUND(G67*0.1,0)</f>
        <v>1200</v>
      </c>
      <c r="I67">
        <f t="shared" si="123"/>
        <v>10800</v>
      </c>
    </row>
    <row r="68" spans="1:9" x14ac:dyDescent="0.45">
      <c r="A68" s="1">
        <f t="shared" ref="A68:A131" si="126">A67+1</f>
        <v>43957</v>
      </c>
      <c r="B68" t="s">
        <v>17</v>
      </c>
      <c r="C68" t="s">
        <v>9</v>
      </c>
      <c r="D68" t="str">
        <f t="shared" ref="D68:E68" si="127">D60</f>
        <v>東雲</v>
      </c>
      <c r="E68">
        <f t="shared" si="127"/>
        <v>600</v>
      </c>
      <c r="F68" s="2">
        <f t="shared" si="14"/>
        <v>12</v>
      </c>
      <c r="G68">
        <f t="shared" si="121"/>
        <v>7200</v>
      </c>
      <c r="H68">
        <f t="shared" ref="H68" si="128">ROUND(G68*0,0)</f>
        <v>0</v>
      </c>
      <c r="I68">
        <f t="shared" si="123"/>
        <v>7200</v>
      </c>
    </row>
    <row r="69" spans="1:9" x14ac:dyDescent="0.45">
      <c r="A69" s="1">
        <f t="shared" si="126"/>
        <v>43958</v>
      </c>
      <c r="B69" t="s">
        <v>18</v>
      </c>
      <c r="C69" t="s">
        <v>10</v>
      </c>
      <c r="D69" t="str">
        <f t="shared" ref="D69:E69" si="129">D61</f>
        <v>Premium-3399</v>
      </c>
      <c r="E69">
        <f t="shared" si="129"/>
        <v>20000</v>
      </c>
      <c r="F69" s="2">
        <f t="shared" si="14"/>
        <v>113</v>
      </c>
      <c r="G69">
        <f t="shared" si="121"/>
        <v>2260000</v>
      </c>
      <c r="H69">
        <f t="shared" ref="H69" si="130">ROUND(G69*0.05,0)</f>
        <v>113000</v>
      </c>
      <c r="I69">
        <f t="shared" si="123"/>
        <v>2147000</v>
      </c>
    </row>
    <row r="70" spans="1:9" x14ac:dyDescent="0.45">
      <c r="A70" s="1">
        <f t="shared" si="126"/>
        <v>43959</v>
      </c>
      <c r="B70" t="s">
        <v>15</v>
      </c>
      <c r="C70" t="s">
        <v>10</v>
      </c>
      <c r="D70" t="str">
        <f t="shared" ref="D70:E70" si="131">D62</f>
        <v>AID-3500</v>
      </c>
      <c r="E70">
        <f t="shared" si="131"/>
        <v>4000</v>
      </c>
      <c r="F70" s="2">
        <f t="shared" si="14"/>
        <v>31</v>
      </c>
      <c r="G70">
        <f t="shared" si="121"/>
        <v>124000</v>
      </c>
      <c r="H70">
        <f t="shared" ref="H70" si="132">ROUND(G70*0.1,0)</f>
        <v>12400</v>
      </c>
      <c r="I70">
        <f t="shared" si="123"/>
        <v>111600</v>
      </c>
    </row>
    <row r="71" spans="1:9" x14ac:dyDescent="0.45">
      <c r="A71" s="1">
        <f t="shared" si="126"/>
        <v>43960</v>
      </c>
      <c r="B71" t="s">
        <v>16</v>
      </c>
      <c r="C71" t="s">
        <v>11</v>
      </c>
      <c r="D71" t="str">
        <f t="shared" ref="D71:E71" si="133">D63</f>
        <v>マリア</v>
      </c>
      <c r="E71">
        <f t="shared" si="133"/>
        <v>2000</v>
      </c>
      <c r="F71" s="2">
        <f t="shared" si="14"/>
        <v>20</v>
      </c>
      <c r="G71">
        <f t="shared" si="121"/>
        <v>40000</v>
      </c>
      <c r="H71">
        <f t="shared" ref="H71" si="134">ROUND(G71*0,0)</f>
        <v>0</v>
      </c>
      <c r="I71">
        <f t="shared" si="123"/>
        <v>40000</v>
      </c>
    </row>
    <row r="72" spans="1:9" x14ac:dyDescent="0.45">
      <c r="A72" s="1">
        <f t="shared" si="126"/>
        <v>43961</v>
      </c>
      <c r="B72" t="s">
        <v>17</v>
      </c>
      <c r="C72" t="s">
        <v>11</v>
      </c>
      <c r="D72" t="str">
        <f t="shared" ref="D72:E72" si="135">D64</f>
        <v>Premium-3399</v>
      </c>
      <c r="E72">
        <f t="shared" si="135"/>
        <v>20000</v>
      </c>
      <c r="F72" s="2">
        <f t="shared" si="14"/>
        <v>10</v>
      </c>
      <c r="G72">
        <f t="shared" si="121"/>
        <v>200000</v>
      </c>
      <c r="H72">
        <f t="shared" ref="H72" si="136">ROUND(G72*0.05,0)</f>
        <v>10000</v>
      </c>
      <c r="I72">
        <f t="shared" si="123"/>
        <v>190000</v>
      </c>
    </row>
    <row r="73" spans="1:9" x14ac:dyDescent="0.45">
      <c r="A73" s="1">
        <f t="shared" si="126"/>
        <v>43962</v>
      </c>
      <c r="B73" t="s">
        <v>18</v>
      </c>
      <c r="C73" t="s">
        <v>11</v>
      </c>
      <c r="D73" t="str">
        <f t="shared" ref="D73:E73" si="137">D65</f>
        <v>AID-3500</v>
      </c>
      <c r="E73">
        <f t="shared" si="137"/>
        <v>4000</v>
      </c>
      <c r="F73" s="2">
        <f t="shared" si="14"/>
        <v>12</v>
      </c>
      <c r="G73">
        <f t="shared" si="121"/>
        <v>48000</v>
      </c>
      <c r="H73">
        <f t="shared" ref="H73" si="138">ROUND(G73*0.1,0)</f>
        <v>4800</v>
      </c>
      <c r="I73">
        <f t="shared" si="123"/>
        <v>43200</v>
      </c>
    </row>
    <row r="74" spans="1:9" x14ac:dyDescent="0.45">
      <c r="A74" s="1">
        <f t="shared" si="126"/>
        <v>43963</v>
      </c>
      <c r="B74" t="s">
        <v>15</v>
      </c>
      <c r="C74" t="s">
        <v>12</v>
      </c>
      <c r="D74" t="str">
        <f t="shared" ref="D74:E74" si="139">D66</f>
        <v>けやき</v>
      </c>
      <c r="E74">
        <f t="shared" si="139"/>
        <v>1000</v>
      </c>
      <c r="F74" s="2">
        <f t="shared" si="14"/>
        <v>114</v>
      </c>
      <c r="G74">
        <f t="shared" si="121"/>
        <v>114000</v>
      </c>
      <c r="H74">
        <f t="shared" ref="H74" si="140">ROUND(G74*0,0)</f>
        <v>0</v>
      </c>
      <c r="I74">
        <f t="shared" si="123"/>
        <v>114000</v>
      </c>
    </row>
    <row r="75" spans="1:9" x14ac:dyDescent="0.45">
      <c r="A75" s="1">
        <f t="shared" si="126"/>
        <v>43964</v>
      </c>
      <c r="B75" t="s">
        <v>16</v>
      </c>
      <c r="C75" t="s">
        <v>13</v>
      </c>
      <c r="D75" t="str">
        <f t="shared" ref="D75:E75" si="141">D67</f>
        <v>水の音</v>
      </c>
      <c r="E75">
        <f t="shared" si="141"/>
        <v>1200</v>
      </c>
      <c r="F75" s="2">
        <f t="shared" si="14"/>
        <v>31</v>
      </c>
      <c r="G75">
        <f t="shared" si="121"/>
        <v>37200</v>
      </c>
      <c r="H75">
        <f t="shared" ref="H75" si="142">ROUND(G75*0.05,0)</f>
        <v>1860</v>
      </c>
      <c r="I75">
        <f t="shared" si="123"/>
        <v>35340</v>
      </c>
    </row>
    <row r="76" spans="1:9" x14ac:dyDescent="0.45">
      <c r="A76" s="1">
        <f t="shared" si="126"/>
        <v>43965</v>
      </c>
      <c r="B76" t="s">
        <v>17</v>
      </c>
      <c r="C76" t="s">
        <v>14</v>
      </c>
      <c r="D76" t="str">
        <f t="shared" ref="D76:E76" si="143">D68</f>
        <v>東雲</v>
      </c>
      <c r="E76">
        <f t="shared" si="143"/>
        <v>600</v>
      </c>
      <c r="F76" s="2">
        <f t="shared" si="14"/>
        <v>20</v>
      </c>
      <c r="G76">
        <f t="shared" si="121"/>
        <v>12000</v>
      </c>
      <c r="H76">
        <f t="shared" ref="H76" si="144">ROUND(G76*0.1,0)</f>
        <v>1200</v>
      </c>
      <c r="I76">
        <f t="shared" si="123"/>
        <v>10800</v>
      </c>
    </row>
    <row r="77" spans="1:9" x14ac:dyDescent="0.45">
      <c r="A77" s="1">
        <f t="shared" si="126"/>
        <v>43966</v>
      </c>
      <c r="B77" t="s">
        <v>18</v>
      </c>
      <c r="C77" t="s">
        <v>14</v>
      </c>
      <c r="D77" t="str">
        <f t="shared" ref="D77:E77" si="145">D69</f>
        <v>Premium-3399</v>
      </c>
      <c r="E77">
        <f t="shared" si="145"/>
        <v>20000</v>
      </c>
      <c r="F77" s="2">
        <f t="shared" ref="F77:F140" si="146">ROUND(F72*1.01,0)</f>
        <v>10</v>
      </c>
      <c r="G77">
        <f t="shared" si="121"/>
        <v>200000</v>
      </c>
      <c r="H77">
        <f t="shared" ref="H77" si="147">ROUND(G77*0,0)</f>
        <v>0</v>
      </c>
      <c r="I77">
        <f t="shared" si="123"/>
        <v>200000</v>
      </c>
    </row>
    <row r="78" spans="1:9" x14ac:dyDescent="0.45">
      <c r="A78" s="1">
        <f t="shared" si="126"/>
        <v>43967</v>
      </c>
      <c r="B78" t="s">
        <v>15</v>
      </c>
      <c r="C78" t="s">
        <v>7</v>
      </c>
      <c r="D78" t="str">
        <f t="shared" ref="D78:E78" si="148">D70</f>
        <v>AID-3500</v>
      </c>
      <c r="E78">
        <f t="shared" si="148"/>
        <v>4000</v>
      </c>
      <c r="F78" s="2">
        <f t="shared" si="146"/>
        <v>12</v>
      </c>
      <c r="G78">
        <f t="shared" si="121"/>
        <v>48000</v>
      </c>
      <c r="H78">
        <f t="shared" ref="H78" si="149">ROUND(G78*0.05,0)</f>
        <v>2400</v>
      </c>
      <c r="I78">
        <f t="shared" si="123"/>
        <v>45600</v>
      </c>
    </row>
    <row r="79" spans="1:9" x14ac:dyDescent="0.45">
      <c r="A79" s="1">
        <f t="shared" si="126"/>
        <v>43968</v>
      </c>
      <c r="B79" t="s">
        <v>16</v>
      </c>
      <c r="C79" t="s">
        <v>8</v>
      </c>
      <c r="D79" t="str">
        <f t="shared" ref="D79:E79" si="150">D71</f>
        <v>マリア</v>
      </c>
      <c r="E79">
        <f t="shared" si="150"/>
        <v>2000</v>
      </c>
      <c r="F79" s="2">
        <f t="shared" si="146"/>
        <v>115</v>
      </c>
      <c r="G79">
        <f t="shared" si="121"/>
        <v>230000</v>
      </c>
      <c r="H79">
        <f t="shared" ref="H79" si="151">ROUND(G79*0.1,0)</f>
        <v>23000</v>
      </c>
      <c r="I79">
        <f t="shared" si="123"/>
        <v>207000</v>
      </c>
    </row>
    <row r="80" spans="1:9" x14ac:dyDescent="0.45">
      <c r="A80" s="1">
        <f t="shared" si="126"/>
        <v>43969</v>
      </c>
      <c r="B80" t="s">
        <v>17</v>
      </c>
      <c r="C80" t="s">
        <v>9</v>
      </c>
      <c r="D80" t="str">
        <f t="shared" ref="D80:E80" si="152">D72</f>
        <v>Premium-3399</v>
      </c>
      <c r="E80">
        <f t="shared" si="152"/>
        <v>20000</v>
      </c>
      <c r="F80" s="2">
        <f t="shared" si="146"/>
        <v>31</v>
      </c>
      <c r="G80">
        <f t="shared" si="121"/>
        <v>620000</v>
      </c>
      <c r="H80">
        <f t="shared" ref="H80" si="153">ROUND(G80*0,0)</f>
        <v>0</v>
      </c>
      <c r="I80">
        <f t="shared" si="123"/>
        <v>620000</v>
      </c>
    </row>
    <row r="81" spans="1:9" x14ac:dyDescent="0.45">
      <c r="A81" s="1">
        <f t="shared" si="126"/>
        <v>43970</v>
      </c>
      <c r="B81" t="s">
        <v>18</v>
      </c>
      <c r="C81" t="s">
        <v>7</v>
      </c>
      <c r="D81" t="str">
        <f t="shared" ref="D81:E81" si="154">D73</f>
        <v>AID-3500</v>
      </c>
      <c r="E81">
        <f t="shared" si="154"/>
        <v>4000</v>
      </c>
      <c r="F81" s="2">
        <f t="shared" si="146"/>
        <v>20</v>
      </c>
      <c r="G81">
        <f t="shared" si="121"/>
        <v>80000</v>
      </c>
      <c r="H81">
        <f t="shared" ref="H81" si="155">ROUND(G81*0.05,0)</f>
        <v>4000</v>
      </c>
      <c r="I81">
        <f t="shared" si="123"/>
        <v>76000</v>
      </c>
    </row>
    <row r="82" spans="1:9" x14ac:dyDescent="0.45">
      <c r="A82" s="1">
        <f t="shared" si="126"/>
        <v>43971</v>
      </c>
      <c r="B82" t="s">
        <v>15</v>
      </c>
      <c r="C82" t="s">
        <v>8</v>
      </c>
      <c r="D82" t="str">
        <f t="shared" ref="D82:E82" si="156">D74</f>
        <v>けやき</v>
      </c>
      <c r="E82">
        <f t="shared" si="156"/>
        <v>1000</v>
      </c>
      <c r="F82" s="2">
        <f t="shared" si="146"/>
        <v>10</v>
      </c>
      <c r="G82">
        <f t="shared" si="121"/>
        <v>10000</v>
      </c>
      <c r="H82">
        <f t="shared" ref="H82" si="157">ROUND(G82*0.1,0)</f>
        <v>1000</v>
      </c>
      <c r="I82">
        <f t="shared" si="123"/>
        <v>9000</v>
      </c>
    </row>
    <row r="83" spans="1:9" x14ac:dyDescent="0.45">
      <c r="A83" s="1">
        <f t="shared" si="126"/>
        <v>43972</v>
      </c>
      <c r="B83" t="s">
        <v>16</v>
      </c>
      <c r="C83" t="s">
        <v>9</v>
      </c>
      <c r="D83" t="str">
        <f t="shared" ref="D83:E83" si="158">D75</f>
        <v>水の音</v>
      </c>
      <c r="E83">
        <f t="shared" si="158"/>
        <v>1200</v>
      </c>
      <c r="F83" s="2">
        <f t="shared" si="146"/>
        <v>12</v>
      </c>
      <c r="G83">
        <f t="shared" si="121"/>
        <v>14400</v>
      </c>
      <c r="H83">
        <f t="shared" ref="H83" si="159">ROUND(G83*0,0)</f>
        <v>0</v>
      </c>
      <c r="I83">
        <f t="shared" si="123"/>
        <v>14400</v>
      </c>
    </row>
    <row r="84" spans="1:9" x14ac:dyDescent="0.45">
      <c r="A84" s="1">
        <f t="shared" si="126"/>
        <v>43973</v>
      </c>
      <c r="B84" t="s">
        <v>17</v>
      </c>
      <c r="C84" t="s">
        <v>7</v>
      </c>
      <c r="D84" t="str">
        <f t="shared" ref="D84:E84" si="160">D76</f>
        <v>東雲</v>
      </c>
      <c r="E84">
        <f t="shared" si="160"/>
        <v>600</v>
      </c>
      <c r="F84" s="2">
        <f t="shared" si="146"/>
        <v>116</v>
      </c>
      <c r="G84">
        <f t="shared" si="121"/>
        <v>69600</v>
      </c>
      <c r="H84">
        <f t="shared" ref="H84" si="161">ROUND(G84*0.05,0)</f>
        <v>3480</v>
      </c>
      <c r="I84">
        <f t="shared" si="123"/>
        <v>66120</v>
      </c>
    </row>
    <row r="85" spans="1:9" x14ac:dyDescent="0.45">
      <c r="A85" s="1">
        <f t="shared" si="126"/>
        <v>43974</v>
      </c>
      <c r="B85" t="s">
        <v>18</v>
      </c>
      <c r="C85" t="s">
        <v>8</v>
      </c>
      <c r="D85" t="str">
        <f t="shared" ref="D85:E85" si="162">D77</f>
        <v>Premium-3399</v>
      </c>
      <c r="E85">
        <f t="shared" si="162"/>
        <v>20000</v>
      </c>
      <c r="F85" s="2">
        <f t="shared" si="146"/>
        <v>31</v>
      </c>
      <c r="G85">
        <f t="shared" si="121"/>
        <v>620000</v>
      </c>
      <c r="H85">
        <f t="shared" ref="H85" si="163">ROUND(G85*0.1,0)</f>
        <v>62000</v>
      </c>
      <c r="I85">
        <f t="shared" si="123"/>
        <v>558000</v>
      </c>
    </row>
    <row r="86" spans="1:9" x14ac:dyDescent="0.45">
      <c r="A86" s="1">
        <f t="shared" si="126"/>
        <v>43975</v>
      </c>
      <c r="B86" t="s">
        <v>15</v>
      </c>
      <c r="C86" t="s">
        <v>9</v>
      </c>
      <c r="D86" t="str">
        <f t="shared" ref="D86:E86" si="164">D78</f>
        <v>AID-3500</v>
      </c>
      <c r="E86">
        <f t="shared" si="164"/>
        <v>4000</v>
      </c>
      <c r="F86" s="2">
        <f t="shared" si="146"/>
        <v>20</v>
      </c>
      <c r="G86">
        <f t="shared" si="121"/>
        <v>80000</v>
      </c>
      <c r="H86">
        <f t="shared" ref="H86" si="165">ROUND(G86*0,0)</f>
        <v>0</v>
      </c>
      <c r="I86">
        <f t="shared" si="123"/>
        <v>80000</v>
      </c>
    </row>
    <row r="87" spans="1:9" x14ac:dyDescent="0.45">
      <c r="A87" s="1">
        <f t="shared" si="126"/>
        <v>43976</v>
      </c>
      <c r="B87" t="s">
        <v>16</v>
      </c>
      <c r="C87" t="s">
        <v>9</v>
      </c>
      <c r="D87" t="str">
        <f t="shared" ref="D87:E87" si="166">D79</f>
        <v>マリア</v>
      </c>
      <c r="E87">
        <f t="shared" si="166"/>
        <v>2000</v>
      </c>
      <c r="F87" s="2">
        <f t="shared" si="146"/>
        <v>10</v>
      </c>
      <c r="G87">
        <f t="shared" si="121"/>
        <v>20000</v>
      </c>
      <c r="H87">
        <f t="shared" ref="H87" si="167">ROUND(G87*0.05,0)</f>
        <v>1000</v>
      </c>
      <c r="I87">
        <f t="shared" si="123"/>
        <v>19000</v>
      </c>
    </row>
    <row r="88" spans="1:9" x14ac:dyDescent="0.45">
      <c r="A88" s="1">
        <f t="shared" si="126"/>
        <v>43977</v>
      </c>
      <c r="B88" t="s">
        <v>17</v>
      </c>
      <c r="C88" t="s">
        <v>9</v>
      </c>
      <c r="D88" t="str">
        <f t="shared" ref="D88:E88" si="168">D80</f>
        <v>Premium-3399</v>
      </c>
      <c r="E88">
        <f t="shared" si="168"/>
        <v>20000</v>
      </c>
      <c r="F88" s="2">
        <f t="shared" si="146"/>
        <v>12</v>
      </c>
      <c r="G88">
        <f t="shared" si="121"/>
        <v>240000</v>
      </c>
      <c r="H88">
        <f t="shared" ref="H88" si="169">ROUND(G88*0.1,0)</f>
        <v>24000</v>
      </c>
      <c r="I88">
        <f t="shared" si="123"/>
        <v>216000</v>
      </c>
    </row>
    <row r="89" spans="1:9" x14ac:dyDescent="0.45">
      <c r="A89" s="1">
        <f t="shared" si="126"/>
        <v>43978</v>
      </c>
      <c r="B89" t="s">
        <v>18</v>
      </c>
      <c r="C89" t="s">
        <v>10</v>
      </c>
      <c r="D89" t="str">
        <f t="shared" ref="D89:E89" si="170">D81</f>
        <v>AID-3500</v>
      </c>
      <c r="E89">
        <f t="shared" si="170"/>
        <v>4000</v>
      </c>
      <c r="F89" s="2">
        <f t="shared" si="146"/>
        <v>117</v>
      </c>
      <c r="G89">
        <f t="shared" si="121"/>
        <v>468000</v>
      </c>
      <c r="H89">
        <f t="shared" ref="H89" si="171">ROUND(G89*0,0)</f>
        <v>0</v>
      </c>
      <c r="I89">
        <f t="shared" si="123"/>
        <v>468000</v>
      </c>
    </row>
    <row r="90" spans="1:9" x14ac:dyDescent="0.45">
      <c r="A90" s="1">
        <f t="shared" si="126"/>
        <v>43979</v>
      </c>
      <c r="B90" t="s">
        <v>15</v>
      </c>
      <c r="C90" t="s">
        <v>10</v>
      </c>
      <c r="D90" t="str">
        <f t="shared" ref="D90:E90" si="172">D82</f>
        <v>けやき</v>
      </c>
      <c r="E90">
        <f t="shared" si="172"/>
        <v>1000</v>
      </c>
      <c r="F90" s="2">
        <f t="shared" si="146"/>
        <v>31</v>
      </c>
      <c r="G90">
        <f t="shared" si="121"/>
        <v>31000</v>
      </c>
      <c r="H90">
        <f t="shared" ref="H90" si="173">ROUND(G90*0.05,0)</f>
        <v>1550</v>
      </c>
      <c r="I90">
        <f t="shared" si="123"/>
        <v>29450</v>
      </c>
    </row>
    <row r="91" spans="1:9" x14ac:dyDescent="0.45">
      <c r="A91" s="1">
        <f t="shared" si="126"/>
        <v>43980</v>
      </c>
      <c r="B91" t="s">
        <v>16</v>
      </c>
      <c r="C91" t="s">
        <v>11</v>
      </c>
      <c r="D91" t="str">
        <f t="shared" ref="D91:E91" si="174">D83</f>
        <v>水の音</v>
      </c>
      <c r="E91">
        <f t="shared" si="174"/>
        <v>1200</v>
      </c>
      <c r="F91" s="2">
        <f t="shared" si="146"/>
        <v>20</v>
      </c>
      <c r="G91">
        <f t="shared" si="121"/>
        <v>24000</v>
      </c>
      <c r="H91">
        <f t="shared" ref="H91" si="175">ROUND(G91*0.1,0)</f>
        <v>2400</v>
      </c>
      <c r="I91">
        <f t="shared" si="123"/>
        <v>21600</v>
      </c>
    </row>
    <row r="92" spans="1:9" x14ac:dyDescent="0.45">
      <c r="A92" s="1">
        <f t="shared" si="126"/>
        <v>43981</v>
      </c>
      <c r="B92" t="s">
        <v>17</v>
      </c>
      <c r="C92" t="s">
        <v>11</v>
      </c>
      <c r="D92" t="str">
        <f t="shared" ref="D92:E92" si="176">D84</f>
        <v>東雲</v>
      </c>
      <c r="E92">
        <f t="shared" si="176"/>
        <v>600</v>
      </c>
      <c r="F92" s="2">
        <f t="shared" si="146"/>
        <v>10</v>
      </c>
      <c r="G92">
        <f t="shared" si="121"/>
        <v>6000</v>
      </c>
      <c r="H92">
        <f t="shared" ref="H92" si="177">ROUND(G92*0,0)</f>
        <v>0</v>
      </c>
      <c r="I92">
        <f t="shared" si="123"/>
        <v>6000</v>
      </c>
    </row>
    <row r="93" spans="1:9" x14ac:dyDescent="0.45">
      <c r="A93" s="1">
        <f t="shared" si="126"/>
        <v>43982</v>
      </c>
      <c r="B93" t="s">
        <v>18</v>
      </c>
      <c r="C93" t="s">
        <v>11</v>
      </c>
      <c r="D93" t="str">
        <f t="shared" ref="D93:E93" si="178">D85</f>
        <v>Premium-3399</v>
      </c>
      <c r="E93">
        <f t="shared" si="178"/>
        <v>20000</v>
      </c>
      <c r="F93" s="2">
        <f t="shared" si="146"/>
        <v>12</v>
      </c>
      <c r="G93">
        <f t="shared" si="121"/>
        <v>240000</v>
      </c>
      <c r="H93">
        <f t="shared" ref="H93" si="179">ROUND(G93*0.05,0)</f>
        <v>12000</v>
      </c>
      <c r="I93">
        <f t="shared" si="123"/>
        <v>228000</v>
      </c>
    </row>
    <row r="94" spans="1:9" x14ac:dyDescent="0.45">
      <c r="A94" s="1">
        <f t="shared" si="126"/>
        <v>43983</v>
      </c>
      <c r="B94" t="s">
        <v>15</v>
      </c>
      <c r="C94" t="s">
        <v>12</v>
      </c>
      <c r="D94" t="str">
        <f t="shared" ref="D94:E94" si="180">D86</f>
        <v>AID-3500</v>
      </c>
      <c r="E94">
        <f t="shared" si="180"/>
        <v>4000</v>
      </c>
      <c r="F94" s="2">
        <f t="shared" si="146"/>
        <v>118</v>
      </c>
      <c r="G94">
        <f t="shared" si="121"/>
        <v>472000</v>
      </c>
      <c r="H94">
        <f t="shared" ref="H94" si="181">ROUND(G94*0.1,0)</f>
        <v>47200</v>
      </c>
      <c r="I94">
        <f t="shared" si="123"/>
        <v>424800</v>
      </c>
    </row>
    <row r="95" spans="1:9" x14ac:dyDescent="0.45">
      <c r="A95" s="1">
        <f t="shared" si="126"/>
        <v>43984</v>
      </c>
      <c r="B95" t="s">
        <v>16</v>
      </c>
      <c r="C95" t="s">
        <v>13</v>
      </c>
      <c r="D95" t="str">
        <f t="shared" ref="D95:E95" si="182">D87</f>
        <v>マリア</v>
      </c>
      <c r="E95">
        <f t="shared" si="182"/>
        <v>2000</v>
      </c>
      <c r="F95" s="2">
        <f t="shared" si="146"/>
        <v>31</v>
      </c>
      <c r="G95">
        <f t="shared" si="121"/>
        <v>62000</v>
      </c>
      <c r="H95">
        <f t="shared" ref="H95" si="183">ROUND(G95*0,0)</f>
        <v>0</v>
      </c>
      <c r="I95">
        <f t="shared" si="123"/>
        <v>62000</v>
      </c>
    </row>
    <row r="96" spans="1:9" x14ac:dyDescent="0.45">
      <c r="A96" s="1">
        <f t="shared" si="126"/>
        <v>43985</v>
      </c>
      <c r="B96" t="s">
        <v>17</v>
      </c>
      <c r="C96" t="s">
        <v>14</v>
      </c>
      <c r="D96" t="str">
        <f t="shared" ref="D96:E96" si="184">D88</f>
        <v>Premium-3399</v>
      </c>
      <c r="E96">
        <f t="shared" si="184"/>
        <v>20000</v>
      </c>
      <c r="F96" s="2">
        <f t="shared" si="146"/>
        <v>20</v>
      </c>
      <c r="G96">
        <f t="shared" si="121"/>
        <v>400000</v>
      </c>
      <c r="H96">
        <f t="shared" ref="H96" si="185">ROUND(G96*0.05,0)</f>
        <v>20000</v>
      </c>
      <c r="I96">
        <f t="shared" si="123"/>
        <v>380000</v>
      </c>
    </row>
    <row r="97" spans="1:9" x14ac:dyDescent="0.45">
      <c r="A97" s="1">
        <f t="shared" si="126"/>
        <v>43986</v>
      </c>
      <c r="B97" t="s">
        <v>18</v>
      </c>
      <c r="C97" t="s">
        <v>14</v>
      </c>
      <c r="D97" t="str">
        <f t="shared" ref="D97:E97" si="186">D89</f>
        <v>AID-3500</v>
      </c>
      <c r="E97">
        <f t="shared" si="186"/>
        <v>4000</v>
      </c>
      <c r="F97" s="2">
        <f t="shared" si="146"/>
        <v>10</v>
      </c>
      <c r="G97">
        <f t="shared" si="121"/>
        <v>40000</v>
      </c>
      <c r="H97">
        <f t="shared" ref="H97" si="187">ROUND(G97*0.1,0)</f>
        <v>4000</v>
      </c>
      <c r="I97">
        <f t="shared" si="123"/>
        <v>36000</v>
      </c>
    </row>
    <row r="98" spans="1:9" x14ac:dyDescent="0.45">
      <c r="A98" s="1">
        <f t="shared" si="126"/>
        <v>43987</v>
      </c>
      <c r="B98" t="s">
        <v>15</v>
      </c>
      <c r="C98" t="s">
        <v>7</v>
      </c>
      <c r="D98" t="str">
        <f t="shared" ref="D98:E98" si="188">D90</f>
        <v>けやき</v>
      </c>
      <c r="E98">
        <f t="shared" si="188"/>
        <v>1000</v>
      </c>
      <c r="F98" s="2">
        <f t="shared" si="146"/>
        <v>12</v>
      </c>
      <c r="G98">
        <f t="shared" si="121"/>
        <v>12000</v>
      </c>
      <c r="H98">
        <f t="shared" ref="H98" si="189">ROUND(G98*0,0)</f>
        <v>0</v>
      </c>
      <c r="I98">
        <f t="shared" si="123"/>
        <v>12000</v>
      </c>
    </row>
    <row r="99" spans="1:9" x14ac:dyDescent="0.45">
      <c r="A99" s="1">
        <f t="shared" si="126"/>
        <v>43988</v>
      </c>
      <c r="B99" t="s">
        <v>16</v>
      </c>
      <c r="C99" t="s">
        <v>8</v>
      </c>
      <c r="D99" t="str">
        <f t="shared" ref="D99:E99" si="190">D91</f>
        <v>水の音</v>
      </c>
      <c r="E99">
        <f t="shared" si="190"/>
        <v>1200</v>
      </c>
      <c r="F99" s="2">
        <f t="shared" si="146"/>
        <v>119</v>
      </c>
      <c r="G99">
        <f t="shared" si="121"/>
        <v>142800</v>
      </c>
      <c r="H99">
        <f t="shared" ref="H99" si="191">ROUND(G99*0.05,0)</f>
        <v>7140</v>
      </c>
      <c r="I99">
        <f t="shared" si="123"/>
        <v>135660</v>
      </c>
    </row>
    <row r="100" spans="1:9" x14ac:dyDescent="0.45">
      <c r="A100" s="1">
        <f t="shared" si="126"/>
        <v>43989</v>
      </c>
      <c r="B100" t="s">
        <v>17</v>
      </c>
      <c r="C100" t="s">
        <v>9</v>
      </c>
      <c r="D100" t="str">
        <f t="shared" ref="D100:E100" si="192">D92</f>
        <v>東雲</v>
      </c>
      <c r="E100">
        <f t="shared" si="192"/>
        <v>600</v>
      </c>
      <c r="F100" s="2">
        <f t="shared" si="146"/>
        <v>31</v>
      </c>
      <c r="G100">
        <f t="shared" si="121"/>
        <v>18600</v>
      </c>
      <c r="H100">
        <f t="shared" ref="H100" si="193">ROUND(G100*0.1,0)</f>
        <v>1860</v>
      </c>
      <c r="I100">
        <f t="shared" si="123"/>
        <v>16740</v>
      </c>
    </row>
    <row r="101" spans="1:9" x14ac:dyDescent="0.45">
      <c r="A101" s="1">
        <f t="shared" si="126"/>
        <v>43990</v>
      </c>
      <c r="B101" t="s">
        <v>18</v>
      </c>
      <c r="C101" t="s">
        <v>7</v>
      </c>
      <c r="D101" t="str">
        <f t="shared" ref="D101:E101" si="194">D93</f>
        <v>Premium-3399</v>
      </c>
      <c r="E101">
        <f t="shared" si="194"/>
        <v>20000</v>
      </c>
      <c r="F101" s="2">
        <f t="shared" si="146"/>
        <v>20</v>
      </c>
      <c r="G101">
        <f t="shared" si="121"/>
        <v>400000</v>
      </c>
      <c r="H101">
        <f t="shared" ref="H101" si="195">ROUND(G101*0,0)</f>
        <v>0</v>
      </c>
      <c r="I101">
        <f t="shared" si="123"/>
        <v>400000</v>
      </c>
    </row>
    <row r="102" spans="1:9" x14ac:dyDescent="0.45">
      <c r="A102" s="1">
        <f t="shared" si="126"/>
        <v>43991</v>
      </c>
      <c r="B102" t="s">
        <v>15</v>
      </c>
      <c r="C102" t="s">
        <v>8</v>
      </c>
      <c r="D102" t="str">
        <f t="shared" ref="D102:E102" si="196">D94</f>
        <v>AID-3500</v>
      </c>
      <c r="E102">
        <f t="shared" si="196"/>
        <v>4000</v>
      </c>
      <c r="F102" s="2">
        <f t="shared" si="146"/>
        <v>10</v>
      </c>
      <c r="G102">
        <f t="shared" si="121"/>
        <v>40000</v>
      </c>
      <c r="H102">
        <f t="shared" ref="H102" si="197">ROUND(G102*0.05,0)</f>
        <v>2000</v>
      </c>
      <c r="I102">
        <f t="shared" si="123"/>
        <v>38000</v>
      </c>
    </row>
    <row r="103" spans="1:9" x14ac:dyDescent="0.45">
      <c r="A103" s="1">
        <f t="shared" si="126"/>
        <v>43992</v>
      </c>
      <c r="B103" t="s">
        <v>16</v>
      </c>
      <c r="C103" t="s">
        <v>9</v>
      </c>
      <c r="D103" t="str">
        <f t="shared" ref="D103:E103" si="198">D95</f>
        <v>マリア</v>
      </c>
      <c r="E103">
        <f t="shared" si="198"/>
        <v>2000</v>
      </c>
      <c r="F103" s="2">
        <f t="shared" si="146"/>
        <v>12</v>
      </c>
      <c r="G103">
        <f t="shared" si="121"/>
        <v>24000</v>
      </c>
      <c r="H103">
        <f t="shared" ref="H103" si="199">ROUND(G103*0.1,0)</f>
        <v>2400</v>
      </c>
      <c r="I103">
        <f t="shared" si="123"/>
        <v>21600</v>
      </c>
    </row>
    <row r="104" spans="1:9" x14ac:dyDescent="0.45">
      <c r="A104" s="1">
        <f t="shared" si="126"/>
        <v>43993</v>
      </c>
      <c r="B104" t="s">
        <v>17</v>
      </c>
      <c r="C104" t="s">
        <v>7</v>
      </c>
      <c r="D104" t="str">
        <f t="shared" ref="D104:E104" si="200">D96</f>
        <v>Premium-3399</v>
      </c>
      <c r="E104">
        <f t="shared" si="200"/>
        <v>20000</v>
      </c>
      <c r="F104" s="2">
        <f t="shared" si="146"/>
        <v>120</v>
      </c>
      <c r="G104">
        <f t="shared" si="121"/>
        <v>2400000</v>
      </c>
      <c r="H104">
        <f t="shared" ref="H104" si="201">ROUND(G104*0,0)</f>
        <v>0</v>
      </c>
      <c r="I104">
        <f t="shared" si="123"/>
        <v>2400000</v>
      </c>
    </row>
    <row r="105" spans="1:9" x14ac:dyDescent="0.45">
      <c r="A105" s="1">
        <f t="shared" si="126"/>
        <v>43994</v>
      </c>
      <c r="B105" t="s">
        <v>18</v>
      </c>
      <c r="C105" t="s">
        <v>8</v>
      </c>
      <c r="D105" t="str">
        <f t="shared" ref="D105:E105" si="202">D97</f>
        <v>AID-3500</v>
      </c>
      <c r="E105">
        <f t="shared" si="202"/>
        <v>4000</v>
      </c>
      <c r="F105" s="2">
        <f t="shared" si="146"/>
        <v>31</v>
      </c>
      <c r="G105">
        <f t="shared" si="121"/>
        <v>124000</v>
      </c>
      <c r="H105">
        <f t="shared" ref="H105" si="203">ROUND(G105*0.05,0)</f>
        <v>6200</v>
      </c>
      <c r="I105">
        <f t="shared" si="123"/>
        <v>117800</v>
      </c>
    </row>
    <row r="106" spans="1:9" x14ac:dyDescent="0.45">
      <c r="A106" s="1">
        <f t="shared" si="126"/>
        <v>43995</v>
      </c>
      <c r="B106" t="s">
        <v>15</v>
      </c>
      <c r="C106" t="s">
        <v>9</v>
      </c>
      <c r="D106" t="str">
        <f t="shared" ref="D106:E106" si="204">D98</f>
        <v>けやき</v>
      </c>
      <c r="E106">
        <f t="shared" si="204"/>
        <v>1000</v>
      </c>
      <c r="F106" s="2">
        <f t="shared" si="146"/>
        <v>20</v>
      </c>
      <c r="G106">
        <f t="shared" si="121"/>
        <v>20000</v>
      </c>
      <c r="H106">
        <f t="shared" ref="H106" si="205">ROUND(G106*0.1,0)</f>
        <v>2000</v>
      </c>
      <c r="I106">
        <f t="shared" si="123"/>
        <v>18000</v>
      </c>
    </row>
    <row r="107" spans="1:9" x14ac:dyDescent="0.45">
      <c r="A107" s="1">
        <f t="shared" si="126"/>
        <v>43996</v>
      </c>
      <c r="B107" t="s">
        <v>16</v>
      </c>
      <c r="C107" t="s">
        <v>9</v>
      </c>
      <c r="D107" t="str">
        <f t="shared" ref="D107:E107" si="206">D99</f>
        <v>水の音</v>
      </c>
      <c r="E107">
        <f t="shared" si="206"/>
        <v>1200</v>
      </c>
      <c r="F107" s="2">
        <f t="shared" si="146"/>
        <v>10</v>
      </c>
      <c r="G107">
        <f t="shared" si="121"/>
        <v>12000</v>
      </c>
      <c r="H107">
        <f t="shared" ref="H107" si="207">ROUND(G107*0,0)</f>
        <v>0</v>
      </c>
      <c r="I107">
        <f t="shared" si="123"/>
        <v>12000</v>
      </c>
    </row>
    <row r="108" spans="1:9" x14ac:dyDescent="0.45">
      <c r="A108" s="1">
        <f t="shared" si="126"/>
        <v>43997</v>
      </c>
      <c r="B108" t="s">
        <v>17</v>
      </c>
      <c r="C108" t="s">
        <v>9</v>
      </c>
      <c r="D108" t="str">
        <f t="shared" ref="D108:E108" si="208">D100</f>
        <v>東雲</v>
      </c>
      <c r="E108">
        <f t="shared" si="208"/>
        <v>600</v>
      </c>
      <c r="F108" s="2">
        <f t="shared" si="146"/>
        <v>12</v>
      </c>
      <c r="G108">
        <f t="shared" si="121"/>
        <v>7200</v>
      </c>
      <c r="H108">
        <f t="shared" ref="H108" si="209">ROUND(G108*0.05,0)</f>
        <v>360</v>
      </c>
      <c r="I108">
        <f t="shared" si="123"/>
        <v>6840</v>
      </c>
    </row>
    <row r="109" spans="1:9" x14ac:dyDescent="0.45">
      <c r="A109" s="1">
        <f t="shared" si="126"/>
        <v>43998</v>
      </c>
      <c r="B109" t="s">
        <v>18</v>
      </c>
      <c r="C109" t="s">
        <v>10</v>
      </c>
      <c r="D109" t="str">
        <f t="shared" ref="D109:E109" si="210">D101</f>
        <v>Premium-3399</v>
      </c>
      <c r="E109">
        <f t="shared" si="210"/>
        <v>20000</v>
      </c>
      <c r="F109" s="2">
        <f t="shared" si="146"/>
        <v>121</v>
      </c>
      <c r="G109">
        <f t="shared" si="121"/>
        <v>2420000</v>
      </c>
      <c r="H109">
        <f t="shared" ref="H109" si="211">ROUND(G109*0.1,0)</f>
        <v>242000</v>
      </c>
      <c r="I109">
        <f t="shared" si="123"/>
        <v>2178000</v>
      </c>
    </row>
    <row r="110" spans="1:9" x14ac:dyDescent="0.45">
      <c r="A110" s="1">
        <f t="shared" si="126"/>
        <v>43999</v>
      </c>
      <c r="B110" t="s">
        <v>15</v>
      </c>
      <c r="C110" t="s">
        <v>10</v>
      </c>
      <c r="D110" t="str">
        <f t="shared" ref="D110:E110" si="212">D102</f>
        <v>AID-3500</v>
      </c>
      <c r="E110">
        <f t="shared" si="212"/>
        <v>4000</v>
      </c>
      <c r="F110" s="2">
        <f t="shared" si="146"/>
        <v>31</v>
      </c>
      <c r="G110">
        <f t="shared" si="121"/>
        <v>124000</v>
      </c>
      <c r="H110">
        <f t="shared" ref="H110" si="213">ROUND(G110*0,0)</f>
        <v>0</v>
      </c>
      <c r="I110">
        <f t="shared" si="123"/>
        <v>124000</v>
      </c>
    </row>
    <row r="111" spans="1:9" x14ac:dyDescent="0.45">
      <c r="A111" s="1">
        <f t="shared" si="126"/>
        <v>44000</v>
      </c>
      <c r="B111" t="s">
        <v>16</v>
      </c>
      <c r="C111" t="s">
        <v>11</v>
      </c>
      <c r="D111" t="str">
        <f t="shared" ref="D111:E111" si="214">D103</f>
        <v>マリア</v>
      </c>
      <c r="E111">
        <f t="shared" si="214"/>
        <v>2000</v>
      </c>
      <c r="F111" s="2">
        <f t="shared" si="146"/>
        <v>20</v>
      </c>
      <c r="G111">
        <f t="shared" si="121"/>
        <v>40000</v>
      </c>
      <c r="H111">
        <f t="shared" ref="H111" si="215">ROUND(G111*0.05,0)</f>
        <v>2000</v>
      </c>
      <c r="I111">
        <f t="shared" si="123"/>
        <v>38000</v>
      </c>
    </row>
    <row r="112" spans="1:9" x14ac:dyDescent="0.45">
      <c r="A112" s="1">
        <f t="shared" si="126"/>
        <v>44001</v>
      </c>
      <c r="B112" t="s">
        <v>17</v>
      </c>
      <c r="C112" t="s">
        <v>11</v>
      </c>
      <c r="D112" t="str">
        <f t="shared" ref="D112:E112" si="216">D104</f>
        <v>Premium-3399</v>
      </c>
      <c r="E112">
        <f t="shared" si="216"/>
        <v>20000</v>
      </c>
      <c r="F112" s="2">
        <f t="shared" si="146"/>
        <v>10</v>
      </c>
      <c r="G112">
        <f t="shared" si="121"/>
        <v>200000</v>
      </c>
      <c r="H112">
        <f t="shared" ref="H112" si="217">ROUND(G112*0.1,0)</f>
        <v>20000</v>
      </c>
      <c r="I112">
        <f t="shared" si="123"/>
        <v>180000</v>
      </c>
    </row>
    <row r="113" spans="1:9" x14ac:dyDescent="0.45">
      <c r="A113" s="1">
        <f t="shared" si="126"/>
        <v>44002</v>
      </c>
      <c r="B113" t="s">
        <v>18</v>
      </c>
      <c r="C113" t="s">
        <v>11</v>
      </c>
      <c r="D113" t="str">
        <f t="shared" ref="D113:E113" si="218">D105</f>
        <v>AID-3500</v>
      </c>
      <c r="E113">
        <f t="shared" si="218"/>
        <v>4000</v>
      </c>
      <c r="F113" s="2">
        <f t="shared" si="146"/>
        <v>12</v>
      </c>
      <c r="G113">
        <f t="shared" si="121"/>
        <v>48000</v>
      </c>
      <c r="H113">
        <f t="shared" ref="H113" si="219">ROUND(G113*0,0)</f>
        <v>0</v>
      </c>
      <c r="I113">
        <f t="shared" si="123"/>
        <v>48000</v>
      </c>
    </row>
    <row r="114" spans="1:9" x14ac:dyDescent="0.45">
      <c r="A114" s="1">
        <f t="shared" si="126"/>
        <v>44003</v>
      </c>
      <c r="B114" t="s">
        <v>15</v>
      </c>
      <c r="C114" t="s">
        <v>12</v>
      </c>
      <c r="D114" t="str">
        <f t="shared" ref="D114:E114" si="220">D106</f>
        <v>けやき</v>
      </c>
      <c r="E114">
        <f t="shared" si="220"/>
        <v>1000</v>
      </c>
      <c r="F114" s="2">
        <f t="shared" si="146"/>
        <v>122</v>
      </c>
      <c r="G114">
        <f t="shared" si="121"/>
        <v>122000</v>
      </c>
      <c r="H114">
        <f t="shared" ref="H114" si="221">ROUND(G114*0.05,0)</f>
        <v>6100</v>
      </c>
      <c r="I114">
        <f t="shared" si="123"/>
        <v>115900</v>
      </c>
    </row>
    <row r="115" spans="1:9" x14ac:dyDescent="0.45">
      <c r="A115" s="1">
        <f t="shared" si="126"/>
        <v>44004</v>
      </c>
      <c r="B115" t="s">
        <v>16</v>
      </c>
      <c r="C115" t="s">
        <v>13</v>
      </c>
      <c r="D115" t="str">
        <f t="shared" ref="D115:E115" si="222">D107</f>
        <v>水の音</v>
      </c>
      <c r="E115">
        <f t="shared" si="222"/>
        <v>1200</v>
      </c>
      <c r="F115" s="2">
        <f t="shared" si="146"/>
        <v>31</v>
      </c>
      <c r="G115">
        <f t="shared" si="121"/>
        <v>37200</v>
      </c>
      <c r="H115">
        <f t="shared" ref="H115" si="223">ROUND(G115*0.1,0)</f>
        <v>3720</v>
      </c>
      <c r="I115">
        <f t="shared" si="123"/>
        <v>33480</v>
      </c>
    </row>
    <row r="116" spans="1:9" x14ac:dyDescent="0.45">
      <c r="A116" s="1">
        <f t="shared" si="126"/>
        <v>44005</v>
      </c>
      <c r="B116" t="s">
        <v>17</v>
      </c>
      <c r="C116" t="s">
        <v>14</v>
      </c>
      <c r="D116" t="str">
        <f t="shared" ref="D116:E116" si="224">D108</f>
        <v>東雲</v>
      </c>
      <c r="E116">
        <f t="shared" si="224"/>
        <v>600</v>
      </c>
      <c r="F116" s="2">
        <f t="shared" si="146"/>
        <v>20</v>
      </c>
      <c r="G116">
        <f t="shared" si="121"/>
        <v>12000</v>
      </c>
      <c r="H116">
        <f t="shared" ref="H116" si="225">ROUND(G116*0,0)</f>
        <v>0</v>
      </c>
      <c r="I116">
        <f t="shared" si="123"/>
        <v>12000</v>
      </c>
    </row>
    <row r="117" spans="1:9" x14ac:dyDescent="0.45">
      <c r="A117" s="1">
        <f t="shared" si="126"/>
        <v>44006</v>
      </c>
      <c r="B117" t="s">
        <v>18</v>
      </c>
      <c r="C117" t="s">
        <v>14</v>
      </c>
      <c r="D117" t="str">
        <f t="shared" ref="D117:E117" si="226">D109</f>
        <v>Premium-3399</v>
      </c>
      <c r="E117">
        <f t="shared" si="226"/>
        <v>20000</v>
      </c>
      <c r="F117" s="2">
        <f t="shared" si="146"/>
        <v>10</v>
      </c>
      <c r="G117">
        <f t="shared" si="121"/>
        <v>200000</v>
      </c>
      <c r="H117">
        <f t="shared" ref="H117" si="227">ROUND(G117*0.05,0)</f>
        <v>10000</v>
      </c>
      <c r="I117">
        <f t="shared" si="123"/>
        <v>190000</v>
      </c>
    </row>
    <row r="118" spans="1:9" x14ac:dyDescent="0.45">
      <c r="A118" s="1">
        <f t="shared" si="126"/>
        <v>44007</v>
      </c>
      <c r="B118" t="s">
        <v>15</v>
      </c>
      <c r="C118" t="s">
        <v>7</v>
      </c>
      <c r="D118" t="str">
        <f t="shared" ref="D118:E118" si="228">D110</f>
        <v>AID-3500</v>
      </c>
      <c r="E118">
        <f t="shared" si="228"/>
        <v>4000</v>
      </c>
      <c r="F118" s="2">
        <f t="shared" si="146"/>
        <v>12</v>
      </c>
      <c r="G118">
        <f t="shared" si="121"/>
        <v>48000</v>
      </c>
      <c r="H118">
        <f t="shared" ref="H118" si="229">ROUND(G118*0.1,0)</f>
        <v>4800</v>
      </c>
      <c r="I118">
        <f t="shared" si="123"/>
        <v>43200</v>
      </c>
    </row>
    <row r="119" spans="1:9" x14ac:dyDescent="0.45">
      <c r="A119" s="1">
        <f t="shared" si="126"/>
        <v>44008</v>
      </c>
      <c r="B119" t="s">
        <v>16</v>
      </c>
      <c r="C119" t="s">
        <v>8</v>
      </c>
      <c r="D119" t="str">
        <f t="shared" ref="D119:E119" si="230">D111</f>
        <v>マリア</v>
      </c>
      <c r="E119">
        <f t="shared" si="230"/>
        <v>2000</v>
      </c>
      <c r="F119" s="2">
        <f t="shared" si="146"/>
        <v>123</v>
      </c>
      <c r="G119">
        <f t="shared" si="121"/>
        <v>246000</v>
      </c>
      <c r="H119">
        <f t="shared" ref="H119" si="231">ROUND(G119*0,0)</f>
        <v>0</v>
      </c>
      <c r="I119">
        <f t="shared" si="123"/>
        <v>246000</v>
      </c>
    </row>
    <row r="120" spans="1:9" x14ac:dyDescent="0.45">
      <c r="A120" s="1">
        <f t="shared" si="126"/>
        <v>44009</v>
      </c>
      <c r="B120" t="s">
        <v>17</v>
      </c>
      <c r="C120" t="s">
        <v>9</v>
      </c>
      <c r="D120" t="str">
        <f t="shared" ref="D120:E120" si="232">D112</f>
        <v>Premium-3399</v>
      </c>
      <c r="E120">
        <f t="shared" si="232"/>
        <v>20000</v>
      </c>
      <c r="F120" s="2">
        <f t="shared" si="146"/>
        <v>31</v>
      </c>
      <c r="G120">
        <f t="shared" si="121"/>
        <v>620000</v>
      </c>
      <c r="H120">
        <f t="shared" ref="H120" si="233">ROUND(G120*0.05,0)</f>
        <v>31000</v>
      </c>
      <c r="I120">
        <f t="shared" si="123"/>
        <v>589000</v>
      </c>
    </row>
    <row r="121" spans="1:9" x14ac:dyDescent="0.45">
      <c r="A121" s="1">
        <f t="shared" si="126"/>
        <v>44010</v>
      </c>
      <c r="B121" t="s">
        <v>18</v>
      </c>
      <c r="C121" t="s">
        <v>7</v>
      </c>
      <c r="D121" t="str">
        <f t="shared" ref="D121:E121" si="234">D113</f>
        <v>AID-3500</v>
      </c>
      <c r="E121">
        <f t="shared" si="234"/>
        <v>4000</v>
      </c>
      <c r="F121" s="2">
        <f t="shared" si="146"/>
        <v>20</v>
      </c>
      <c r="G121">
        <f t="shared" si="121"/>
        <v>80000</v>
      </c>
      <c r="H121">
        <f t="shared" ref="H121" si="235">ROUND(G121*0.1,0)</f>
        <v>8000</v>
      </c>
      <c r="I121">
        <f t="shared" si="123"/>
        <v>72000</v>
      </c>
    </row>
    <row r="122" spans="1:9" x14ac:dyDescent="0.45">
      <c r="A122" s="1">
        <f t="shared" si="126"/>
        <v>44011</v>
      </c>
      <c r="B122" t="s">
        <v>15</v>
      </c>
      <c r="C122" t="s">
        <v>8</v>
      </c>
      <c r="D122" t="str">
        <f t="shared" ref="D122:E122" si="236">D114</f>
        <v>けやき</v>
      </c>
      <c r="E122">
        <f t="shared" si="236"/>
        <v>1000</v>
      </c>
      <c r="F122" s="2">
        <f t="shared" si="146"/>
        <v>10</v>
      </c>
      <c r="G122">
        <f t="shared" si="121"/>
        <v>10000</v>
      </c>
      <c r="H122">
        <f t="shared" ref="H122" si="237">ROUND(G122*0,0)</f>
        <v>0</v>
      </c>
      <c r="I122">
        <f t="shared" si="123"/>
        <v>10000</v>
      </c>
    </row>
    <row r="123" spans="1:9" x14ac:dyDescent="0.45">
      <c r="A123" s="1">
        <f t="shared" si="126"/>
        <v>44012</v>
      </c>
      <c r="B123" t="s">
        <v>16</v>
      </c>
      <c r="C123" t="s">
        <v>9</v>
      </c>
      <c r="D123" t="str">
        <f t="shared" ref="D123:E123" si="238">D115</f>
        <v>水の音</v>
      </c>
      <c r="E123">
        <f t="shared" si="238"/>
        <v>1200</v>
      </c>
      <c r="F123" s="2">
        <f t="shared" si="146"/>
        <v>12</v>
      </c>
      <c r="G123">
        <f t="shared" si="121"/>
        <v>14400</v>
      </c>
      <c r="H123">
        <f t="shared" ref="H123" si="239">ROUND(G123*0.05,0)</f>
        <v>720</v>
      </c>
      <c r="I123">
        <f t="shared" si="123"/>
        <v>13680</v>
      </c>
    </row>
    <row r="124" spans="1:9" x14ac:dyDescent="0.45">
      <c r="A124" s="1">
        <f t="shared" si="126"/>
        <v>44013</v>
      </c>
      <c r="B124" t="s">
        <v>17</v>
      </c>
      <c r="C124" t="s">
        <v>7</v>
      </c>
      <c r="D124" t="str">
        <f t="shared" ref="D124:E124" si="240">D116</f>
        <v>東雲</v>
      </c>
      <c r="E124">
        <f t="shared" si="240"/>
        <v>600</v>
      </c>
      <c r="F124" s="2">
        <f t="shared" si="146"/>
        <v>124</v>
      </c>
      <c r="G124">
        <f t="shared" si="121"/>
        <v>74400</v>
      </c>
      <c r="H124">
        <f t="shared" ref="H124" si="241">ROUND(G124*0.1,0)</f>
        <v>7440</v>
      </c>
      <c r="I124">
        <f t="shared" si="123"/>
        <v>66960</v>
      </c>
    </row>
    <row r="125" spans="1:9" x14ac:dyDescent="0.45">
      <c r="A125" s="1">
        <f t="shared" si="126"/>
        <v>44014</v>
      </c>
      <c r="B125" t="s">
        <v>18</v>
      </c>
      <c r="C125" t="s">
        <v>8</v>
      </c>
      <c r="D125" t="str">
        <f t="shared" ref="D125:E125" si="242">D117</f>
        <v>Premium-3399</v>
      </c>
      <c r="E125">
        <f t="shared" si="242"/>
        <v>20000</v>
      </c>
      <c r="F125" s="2">
        <f t="shared" si="146"/>
        <v>31</v>
      </c>
      <c r="G125">
        <f t="shared" si="121"/>
        <v>620000</v>
      </c>
      <c r="H125">
        <f t="shared" ref="H125" si="243">ROUND(G125*0,0)</f>
        <v>0</v>
      </c>
      <c r="I125">
        <f t="shared" si="123"/>
        <v>620000</v>
      </c>
    </row>
    <row r="126" spans="1:9" x14ac:dyDescent="0.45">
      <c r="A126" s="1">
        <f t="shared" si="126"/>
        <v>44015</v>
      </c>
      <c r="B126" t="s">
        <v>15</v>
      </c>
      <c r="C126" t="s">
        <v>9</v>
      </c>
      <c r="D126" t="str">
        <f t="shared" ref="D126:E126" si="244">D118</f>
        <v>AID-3500</v>
      </c>
      <c r="E126">
        <f t="shared" si="244"/>
        <v>4000</v>
      </c>
      <c r="F126" s="2">
        <f t="shared" si="146"/>
        <v>20</v>
      </c>
      <c r="G126">
        <f t="shared" si="121"/>
        <v>80000</v>
      </c>
      <c r="H126">
        <f t="shared" ref="H126" si="245">ROUND(G126*0.05,0)</f>
        <v>4000</v>
      </c>
      <c r="I126">
        <f t="shared" si="123"/>
        <v>76000</v>
      </c>
    </row>
    <row r="127" spans="1:9" x14ac:dyDescent="0.45">
      <c r="A127" s="1">
        <f t="shared" si="126"/>
        <v>44016</v>
      </c>
      <c r="B127" t="s">
        <v>16</v>
      </c>
      <c r="C127" t="s">
        <v>9</v>
      </c>
      <c r="D127" t="str">
        <f t="shared" ref="D127:E127" si="246">D119</f>
        <v>マリア</v>
      </c>
      <c r="E127">
        <f t="shared" si="246"/>
        <v>2000</v>
      </c>
      <c r="F127" s="2">
        <f t="shared" si="146"/>
        <v>10</v>
      </c>
      <c r="G127">
        <f t="shared" si="121"/>
        <v>20000</v>
      </c>
      <c r="H127">
        <f t="shared" ref="H127" si="247">ROUND(G127*0.1,0)</f>
        <v>2000</v>
      </c>
      <c r="I127">
        <f t="shared" si="123"/>
        <v>18000</v>
      </c>
    </row>
    <row r="128" spans="1:9" x14ac:dyDescent="0.45">
      <c r="A128" s="1">
        <f t="shared" si="126"/>
        <v>44017</v>
      </c>
      <c r="B128" t="s">
        <v>17</v>
      </c>
      <c r="C128" t="s">
        <v>9</v>
      </c>
      <c r="D128" t="str">
        <f t="shared" ref="D128:E128" si="248">D120</f>
        <v>Premium-3399</v>
      </c>
      <c r="E128">
        <f t="shared" si="248"/>
        <v>20000</v>
      </c>
      <c r="F128" s="2">
        <f t="shared" si="146"/>
        <v>12</v>
      </c>
      <c r="G128">
        <f t="shared" si="121"/>
        <v>240000</v>
      </c>
      <c r="H128">
        <f t="shared" ref="H128" si="249">ROUND(G128*0,0)</f>
        <v>0</v>
      </c>
      <c r="I128">
        <f t="shared" si="123"/>
        <v>240000</v>
      </c>
    </row>
    <row r="129" spans="1:9" x14ac:dyDescent="0.45">
      <c r="A129" s="1">
        <f t="shared" si="126"/>
        <v>44018</v>
      </c>
      <c r="B129" t="s">
        <v>18</v>
      </c>
      <c r="C129" t="s">
        <v>10</v>
      </c>
      <c r="D129" t="str">
        <f t="shared" ref="D129:E129" si="250">D121</f>
        <v>AID-3500</v>
      </c>
      <c r="E129">
        <f t="shared" si="250"/>
        <v>4000</v>
      </c>
      <c r="F129" s="2">
        <f t="shared" si="146"/>
        <v>125</v>
      </c>
      <c r="G129">
        <f t="shared" si="121"/>
        <v>500000</v>
      </c>
      <c r="H129">
        <f t="shared" ref="H129" si="251">ROUND(G129*0.05,0)</f>
        <v>25000</v>
      </c>
      <c r="I129">
        <f t="shared" si="123"/>
        <v>475000</v>
      </c>
    </row>
    <row r="130" spans="1:9" x14ac:dyDescent="0.45">
      <c r="A130" s="1">
        <f t="shared" si="126"/>
        <v>44019</v>
      </c>
      <c r="B130" t="s">
        <v>15</v>
      </c>
      <c r="C130" t="s">
        <v>10</v>
      </c>
      <c r="D130" t="str">
        <f t="shared" ref="D130:E130" si="252">D122</f>
        <v>けやき</v>
      </c>
      <c r="E130">
        <f t="shared" si="252"/>
        <v>1000</v>
      </c>
      <c r="F130" s="2">
        <f t="shared" si="146"/>
        <v>31</v>
      </c>
      <c r="G130">
        <f t="shared" ref="G130:G193" si="253">ROUND(E130*F130,0)</f>
        <v>31000</v>
      </c>
      <c r="H130">
        <f t="shared" ref="H130" si="254">ROUND(G130*0.1,0)</f>
        <v>3100</v>
      </c>
      <c r="I130">
        <f t="shared" ref="I130:I193" si="255">ROUND(G130-H130,0)</f>
        <v>27900</v>
      </c>
    </row>
    <row r="131" spans="1:9" x14ac:dyDescent="0.45">
      <c r="A131" s="1">
        <f t="shared" si="126"/>
        <v>44020</v>
      </c>
      <c r="B131" t="s">
        <v>16</v>
      </c>
      <c r="C131" t="s">
        <v>11</v>
      </c>
      <c r="D131" t="str">
        <f t="shared" ref="D131:E131" si="256">D123</f>
        <v>水の音</v>
      </c>
      <c r="E131">
        <f t="shared" si="256"/>
        <v>1200</v>
      </c>
      <c r="F131" s="2">
        <f t="shared" si="146"/>
        <v>20</v>
      </c>
      <c r="G131">
        <f t="shared" si="253"/>
        <v>24000</v>
      </c>
      <c r="H131">
        <f t="shared" ref="H131" si="257">ROUND(G131*0,0)</f>
        <v>0</v>
      </c>
      <c r="I131">
        <f t="shared" si="255"/>
        <v>24000</v>
      </c>
    </row>
    <row r="132" spans="1:9" x14ac:dyDescent="0.45">
      <c r="A132" s="1">
        <f t="shared" ref="A132:A195" si="258">A131+1</f>
        <v>44021</v>
      </c>
      <c r="B132" t="s">
        <v>17</v>
      </c>
      <c r="C132" t="s">
        <v>11</v>
      </c>
      <c r="D132" t="str">
        <f t="shared" ref="D132:E132" si="259">D124</f>
        <v>東雲</v>
      </c>
      <c r="E132">
        <f t="shared" si="259"/>
        <v>600</v>
      </c>
      <c r="F132" s="2">
        <f t="shared" si="146"/>
        <v>10</v>
      </c>
      <c r="G132">
        <f t="shared" si="253"/>
        <v>6000</v>
      </c>
      <c r="H132">
        <f t="shared" ref="H132" si="260">ROUND(G132*0.05,0)</f>
        <v>300</v>
      </c>
      <c r="I132">
        <f t="shared" si="255"/>
        <v>5700</v>
      </c>
    </row>
    <row r="133" spans="1:9" x14ac:dyDescent="0.45">
      <c r="A133" s="1">
        <f t="shared" si="258"/>
        <v>44022</v>
      </c>
      <c r="B133" t="s">
        <v>18</v>
      </c>
      <c r="C133" t="s">
        <v>11</v>
      </c>
      <c r="D133" t="str">
        <f t="shared" ref="D133:E133" si="261">D125</f>
        <v>Premium-3399</v>
      </c>
      <c r="E133">
        <f t="shared" si="261"/>
        <v>20000</v>
      </c>
      <c r="F133" s="2">
        <f t="shared" si="146"/>
        <v>12</v>
      </c>
      <c r="G133">
        <f t="shared" si="253"/>
        <v>240000</v>
      </c>
      <c r="H133">
        <f t="shared" ref="H133" si="262">ROUND(G133*0.1,0)</f>
        <v>24000</v>
      </c>
      <c r="I133">
        <f t="shared" si="255"/>
        <v>216000</v>
      </c>
    </row>
    <row r="134" spans="1:9" x14ac:dyDescent="0.45">
      <c r="A134" s="1">
        <f t="shared" si="258"/>
        <v>44023</v>
      </c>
      <c r="B134" t="s">
        <v>15</v>
      </c>
      <c r="C134" t="s">
        <v>12</v>
      </c>
      <c r="D134" t="str">
        <f t="shared" ref="D134:E134" si="263">D126</f>
        <v>AID-3500</v>
      </c>
      <c r="E134">
        <f t="shared" si="263"/>
        <v>4000</v>
      </c>
      <c r="F134" s="2">
        <f t="shared" si="146"/>
        <v>126</v>
      </c>
      <c r="G134">
        <f t="shared" si="253"/>
        <v>504000</v>
      </c>
      <c r="H134">
        <f t="shared" ref="H134" si="264">ROUND(G134*0,0)</f>
        <v>0</v>
      </c>
      <c r="I134">
        <f t="shared" si="255"/>
        <v>504000</v>
      </c>
    </row>
    <row r="135" spans="1:9" x14ac:dyDescent="0.45">
      <c r="A135" s="1">
        <f t="shared" si="258"/>
        <v>44024</v>
      </c>
      <c r="B135" t="s">
        <v>16</v>
      </c>
      <c r="C135" t="s">
        <v>13</v>
      </c>
      <c r="D135" t="str">
        <f t="shared" ref="D135:E135" si="265">D127</f>
        <v>マリア</v>
      </c>
      <c r="E135">
        <f t="shared" si="265"/>
        <v>2000</v>
      </c>
      <c r="F135" s="2">
        <f t="shared" si="146"/>
        <v>31</v>
      </c>
      <c r="G135">
        <f t="shared" si="253"/>
        <v>62000</v>
      </c>
      <c r="H135">
        <f t="shared" ref="H135" si="266">ROUND(G135*0.05,0)</f>
        <v>3100</v>
      </c>
      <c r="I135">
        <f t="shared" si="255"/>
        <v>58900</v>
      </c>
    </row>
    <row r="136" spans="1:9" x14ac:dyDescent="0.45">
      <c r="A136" s="1">
        <f t="shared" si="258"/>
        <v>44025</v>
      </c>
      <c r="B136" t="s">
        <v>17</v>
      </c>
      <c r="C136" t="s">
        <v>14</v>
      </c>
      <c r="D136" t="str">
        <f t="shared" ref="D136:E136" si="267">D128</f>
        <v>Premium-3399</v>
      </c>
      <c r="E136">
        <f t="shared" si="267"/>
        <v>20000</v>
      </c>
      <c r="F136" s="2">
        <f t="shared" si="146"/>
        <v>20</v>
      </c>
      <c r="G136">
        <f t="shared" si="253"/>
        <v>400000</v>
      </c>
      <c r="H136">
        <f t="shared" ref="H136" si="268">ROUND(G136*0.1,0)</f>
        <v>40000</v>
      </c>
      <c r="I136">
        <f t="shared" si="255"/>
        <v>360000</v>
      </c>
    </row>
    <row r="137" spans="1:9" x14ac:dyDescent="0.45">
      <c r="A137" s="1">
        <f t="shared" si="258"/>
        <v>44026</v>
      </c>
      <c r="B137" t="s">
        <v>18</v>
      </c>
      <c r="C137" t="s">
        <v>14</v>
      </c>
      <c r="D137" t="str">
        <f t="shared" ref="D137:E137" si="269">D129</f>
        <v>AID-3500</v>
      </c>
      <c r="E137">
        <f t="shared" si="269"/>
        <v>4000</v>
      </c>
      <c r="F137" s="2">
        <f t="shared" si="146"/>
        <v>10</v>
      </c>
      <c r="G137">
        <f t="shared" si="253"/>
        <v>40000</v>
      </c>
      <c r="H137">
        <f t="shared" ref="H137" si="270">ROUND(G137*0,0)</f>
        <v>0</v>
      </c>
      <c r="I137">
        <f t="shared" si="255"/>
        <v>40000</v>
      </c>
    </row>
    <row r="138" spans="1:9" x14ac:dyDescent="0.45">
      <c r="A138" s="1">
        <f t="shared" si="258"/>
        <v>44027</v>
      </c>
      <c r="B138" t="s">
        <v>15</v>
      </c>
      <c r="C138" t="s">
        <v>7</v>
      </c>
      <c r="D138" t="str">
        <f t="shared" ref="D138:E138" si="271">D130</f>
        <v>けやき</v>
      </c>
      <c r="E138">
        <f t="shared" si="271"/>
        <v>1000</v>
      </c>
      <c r="F138" s="2">
        <f t="shared" si="146"/>
        <v>12</v>
      </c>
      <c r="G138">
        <f t="shared" si="253"/>
        <v>12000</v>
      </c>
      <c r="H138">
        <f t="shared" ref="H138" si="272">ROUND(G138*0.05,0)</f>
        <v>600</v>
      </c>
      <c r="I138">
        <f t="shared" si="255"/>
        <v>11400</v>
      </c>
    </row>
    <row r="139" spans="1:9" x14ac:dyDescent="0.45">
      <c r="A139" s="1">
        <f t="shared" si="258"/>
        <v>44028</v>
      </c>
      <c r="B139" t="s">
        <v>16</v>
      </c>
      <c r="C139" t="s">
        <v>8</v>
      </c>
      <c r="D139" t="str">
        <f t="shared" ref="D139:E139" si="273">D131</f>
        <v>水の音</v>
      </c>
      <c r="E139">
        <f t="shared" si="273"/>
        <v>1200</v>
      </c>
      <c r="F139" s="2">
        <f t="shared" si="146"/>
        <v>127</v>
      </c>
      <c r="G139">
        <f t="shared" si="253"/>
        <v>152400</v>
      </c>
      <c r="H139">
        <f t="shared" ref="H139" si="274">ROUND(G139*0.1,0)</f>
        <v>15240</v>
      </c>
      <c r="I139">
        <f t="shared" si="255"/>
        <v>137160</v>
      </c>
    </row>
    <row r="140" spans="1:9" x14ac:dyDescent="0.45">
      <c r="A140" s="1">
        <f t="shared" si="258"/>
        <v>44029</v>
      </c>
      <c r="B140" t="s">
        <v>17</v>
      </c>
      <c r="C140" t="s">
        <v>9</v>
      </c>
      <c r="D140" t="str">
        <f t="shared" ref="D140:E140" si="275">D132</f>
        <v>東雲</v>
      </c>
      <c r="E140">
        <f t="shared" si="275"/>
        <v>600</v>
      </c>
      <c r="F140" s="2">
        <f t="shared" si="146"/>
        <v>31</v>
      </c>
      <c r="G140">
        <f t="shared" si="253"/>
        <v>18600</v>
      </c>
      <c r="H140">
        <f t="shared" ref="H140" si="276">ROUND(G140*0,0)</f>
        <v>0</v>
      </c>
      <c r="I140">
        <f t="shared" si="255"/>
        <v>18600</v>
      </c>
    </row>
    <row r="141" spans="1:9" x14ac:dyDescent="0.45">
      <c r="A141" s="1">
        <f t="shared" si="258"/>
        <v>44030</v>
      </c>
      <c r="B141" t="s">
        <v>18</v>
      </c>
      <c r="C141" t="s">
        <v>7</v>
      </c>
      <c r="D141" t="str">
        <f t="shared" ref="D141:E141" si="277">D133</f>
        <v>Premium-3399</v>
      </c>
      <c r="E141">
        <f t="shared" si="277"/>
        <v>20000</v>
      </c>
      <c r="F141" s="2">
        <f t="shared" ref="F141:F204" si="278">ROUND(F136*1.01,0)</f>
        <v>20</v>
      </c>
      <c r="G141">
        <f t="shared" si="253"/>
        <v>400000</v>
      </c>
      <c r="H141">
        <f t="shared" ref="H141" si="279">ROUND(G141*0.05,0)</f>
        <v>20000</v>
      </c>
      <c r="I141">
        <f t="shared" si="255"/>
        <v>380000</v>
      </c>
    </row>
    <row r="142" spans="1:9" x14ac:dyDescent="0.45">
      <c r="A142" s="1">
        <f t="shared" si="258"/>
        <v>44031</v>
      </c>
      <c r="B142" t="s">
        <v>15</v>
      </c>
      <c r="C142" t="s">
        <v>8</v>
      </c>
      <c r="D142" t="str">
        <f t="shared" ref="D142:E142" si="280">D134</f>
        <v>AID-3500</v>
      </c>
      <c r="E142">
        <f t="shared" si="280"/>
        <v>4000</v>
      </c>
      <c r="F142" s="2">
        <f t="shared" si="278"/>
        <v>10</v>
      </c>
      <c r="G142">
        <f t="shared" si="253"/>
        <v>40000</v>
      </c>
      <c r="H142">
        <f t="shared" ref="H142" si="281">ROUND(G142*0.1,0)</f>
        <v>4000</v>
      </c>
      <c r="I142">
        <f t="shared" si="255"/>
        <v>36000</v>
      </c>
    </row>
    <row r="143" spans="1:9" x14ac:dyDescent="0.45">
      <c r="A143" s="1">
        <f t="shared" si="258"/>
        <v>44032</v>
      </c>
      <c r="B143" t="s">
        <v>16</v>
      </c>
      <c r="C143" t="s">
        <v>9</v>
      </c>
      <c r="D143" t="str">
        <f t="shared" ref="D143:E143" si="282">D135</f>
        <v>マリア</v>
      </c>
      <c r="E143">
        <f t="shared" si="282"/>
        <v>2000</v>
      </c>
      <c r="F143" s="2">
        <f t="shared" si="278"/>
        <v>12</v>
      </c>
      <c r="G143">
        <f t="shared" si="253"/>
        <v>24000</v>
      </c>
      <c r="H143">
        <f t="shared" ref="H143" si="283">ROUND(G143*0,0)</f>
        <v>0</v>
      </c>
      <c r="I143">
        <f t="shared" si="255"/>
        <v>24000</v>
      </c>
    </row>
    <row r="144" spans="1:9" x14ac:dyDescent="0.45">
      <c r="A144" s="1">
        <f t="shared" si="258"/>
        <v>44033</v>
      </c>
      <c r="B144" t="s">
        <v>17</v>
      </c>
      <c r="C144" t="s">
        <v>7</v>
      </c>
      <c r="D144" t="str">
        <f t="shared" ref="D144:E144" si="284">D136</f>
        <v>Premium-3399</v>
      </c>
      <c r="E144">
        <f t="shared" si="284"/>
        <v>20000</v>
      </c>
      <c r="F144" s="2">
        <f t="shared" si="278"/>
        <v>128</v>
      </c>
      <c r="G144">
        <f t="shared" si="253"/>
        <v>2560000</v>
      </c>
      <c r="H144">
        <f t="shared" ref="H144" si="285">ROUND(G144*0.05,0)</f>
        <v>128000</v>
      </c>
      <c r="I144">
        <f t="shared" si="255"/>
        <v>2432000</v>
      </c>
    </row>
    <row r="145" spans="1:9" x14ac:dyDescent="0.45">
      <c r="A145" s="1">
        <f t="shared" si="258"/>
        <v>44034</v>
      </c>
      <c r="B145" t="s">
        <v>18</v>
      </c>
      <c r="C145" t="s">
        <v>8</v>
      </c>
      <c r="D145" t="str">
        <f t="shared" ref="D145:E145" si="286">D137</f>
        <v>AID-3500</v>
      </c>
      <c r="E145">
        <f t="shared" si="286"/>
        <v>4000</v>
      </c>
      <c r="F145" s="2">
        <f t="shared" si="278"/>
        <v>31</v>
      </c>
      <c r="G145">
        <f t="shared" si="253"/>
        <v>124000</v>
      </c>
      <c r="H145">
        <f t="shared" ref="H145" si="287">ROUND(G145*0.1,0)</f>
        <v>12400</v>
      </c>
      <c r="I145">
        <f t="shared" si="255"/>
        <v>111600</v>
      </c>
    </row>
    <row r="146" spans="1:9" x14ac:dyDescent="0.45">
      <c r="A146" s="1">
        <f t="shared" si="258"/>
        <v>44035</v>
      </c>
      <c r="B146" t="s">
        <v>15</v>
      </c>
      <c r="C146" t="s">
        <v>9</v>
      </c>
      <c r="D146" t="str">
        <f t="shared" ref="D146:E146" si="288">D138</f>
        <v>けやき</v>
      </c>
      <c r="E146">
        <f t="shared" si="288"/>
        <v>1000</v>
      </c>
      <c r="F146" s="2">
        <f t="shared" si="278"/>
        <v>20</v>
      </c>
      <c r="G146">
        <f t="shared" si="253"/>
        <v>20000</v>
      </c>
      <c r="H146">
        <f t="shared" ref="H146" si="289">ROUND(G146*0,0)</f>
        <v>0</v>
      </c>
      <c r="I146">
        <f t="shared" si="255"/>
        <v>20000</v>
      </c>
    </row>
    <row r="147" spans="1:9" x14ac:dyDescent="0.45">
      <c r="A147" s="1">
        <f t="shared" si="258"/>
        <v>44036</v>
      </c>
      <c r="B147" t="s">
        <v>16</v>
      </c>
      <c r="C147" t="s">
        <v>9</v>
      </c>
      <c r="D147" t="str">
        <f t="shared" ref="D147:E147" si="290">D139</f>
        <v>水の音</v>
      </c>
      <c r="E147">
        <f t="shared" si="290"/>
        <v>1200</v>
      </c>
      <c r="F147" s="2">
        <f t="shared" si="278"/>
        <v>10</v>
      </c>
      <c r="G147">
        <f t="shared" si="253"/>
        <v>12000</v>
      </c>
      <c r="H147">
        <f t="shared" ref="H147" si="291">ROUND(G147*0.05,0)</f>
        <v>600</v>
      </c>
      <c r="I147">
        <f t="shared" si="255"/>
        <v>11400</v>
      </c>
    </row>
    <row r="148" spans="1:9" x14ac:dyDescent="0.45">
      <c r="A148" s="1">
        <f t="shared" si="258"/>
        <v>44037</v>
      </c>
      <c r="B148" t="s">
        <v>17</v>
      </c>
      <c r="C148" t="s">
        <v>9</v>
      </c>
      <c r="D148" t="str">
        <f t="shared" ref="D148:E148" si="292">D140</f>
        <v>東雲</v>
      </c>
      <c r="E148">
        <f t="shared" si="292"/>
        <v>600</v>
      </c>
      <c r="F148" s="2">
        <f t="shared" si="278"/>
        <v>12</v>
      </c>
      <c r="G148">
        <f t="shared" si="253"/>
        <v>7200</v>
      </c>
      <c r="H148">
        <f t="shared" ref="H148" si="293">ROUND(G148*0.1,0)</f>
        <v>720</v>
      </c>
      <c r="I148">
        <f t="shared" si="255"/>
        <v>6480</v>
      </c>
    </row>
    <row r="149" spans="1:9" x14ac:dyDescent="0.45">
      <c r="A149" s="1">
        <f t="shared" si="258"/>
        <v>44038</v>
      </c>
      <c r="B149" t="s">
        <v>18</v>
      </c>
      <c r="C149" t="s">
        <v>10</v>
      </c>
      <c r="D149" t="str">
        <f t="shared" ref="D149:E149" si="294">D141</f>
        <v>Premium-3399</v>
      </c>
      <c r="E149">
        <f t="shared" si="294"/>
        <v>20000</v>
      </c>
      <c r="F149" s="2">
        <f t="shared" si="278"/>
        <v>129</v>
      </c>
      <c r="G149">
        <f t="shared" si="253"/>
        <v>2580000</v>
      </c>
      <c r="H149">
        <f t="shared" ref="H149" si="295">ROUND(G149*0,0)</f>
        <v>0</v>
      </c>
      <c r="I149">
        <f t="shared" si="255"/>
        <v>2580000</v>
      </c>
    </row>
    <row r="150" spans="1:9" x14ac:dyDescent="0.45">
      <c r="A150" s="1">
        <f t="shared" si="258"/>
        <v>44039</v>
      </c>
      <c r="B150" t="s">
        <v>15</v>
      </c>
      <c r="C150" t="s">
        <v>10</v>
      </c>
      <c r="D150" t="str">
        <f t="shared" ref="D150:E150" si="296">D142</f>
        <v>AID-3500</v>
      </c>
      <c r="E150">
        <f t="shared" si="296"/>
        <v>4000</v>
      </c>
      <c r="F150" s="2">
        <f t="shared" si="278"/>
        <v>31</v>
      </c>
      <c r="G150">
        <f t="shared" si="253"/>
        <v>124000</v>
      </c>
      <c r="H150">
        <f t="shared" ref="H150" si="297">ROUND(G150*0.05,0)</f>
        <v>6200</v>
      </c>
      <c r="I150">
        <f t="shared" si="255"/>
        <v>117800</v>
      </c>
    </row>
    <row r="151" spans="1:9" x14ac:dyDescent="0.45">
      <c r="A151" s="1">
        <f t="shared" si="258"/>
        <v>44040</v>
      </c>
      <c r="B151" t="s">
        <v>16</v>
      </c>
      <c r="C151" t="s">
        <v>11</v>
      </c>
      <c r="D151" t="str">
        <f t="shared" ref="D151:E151" si="298">D143</f>
        <v>マリア</v>
      </c>
      <c r="E151">
        <f t="shared" si="298"/>
        <v>2000</v>
      </c>
      <c r="F151" s="2">
        <f t="shared" si="278"/>
        <v>20</v>
      </c>
      <c r="G151">
        <f t="shared" si="253"/>
        <v>40000</v>
      </c>
      <c r="H151">
        <f t="shared" ref="H151" si="299">ROUND(G151*0.1,0)</f>
        <v>4000</v>
      </c>
      <c r="I151">
        <f t="shared" si="255"/>
        <v>36000</v>
      </c>
    </row>
    <row r="152" spans="1:9" x14ac:dyDescent="0.45">
      <c r="A152" s="1">
        <f t="shared" si="258"/>
        <v>44041</v>
      </c>
      <c r="B152" t="s">
        <v>17</v>
      </c>
      <c r="C152" t="s">
        <v>11</v>
      </c>
      <c r="D152" t="str">
        <f t="shared" ref="D152:E152" si="300">D144</f>
        <v>Premium-3399</v>
      </c>
      <c r="E152">
        <f t="shared" si="300"/>
        <v>20000</v>
      </c>
      <c r="F152" s="2">
        <f t="shared" si="278"/>
        <v>10</v>
      </c>
      <c r="G152">
        <f t="shared" si="253"/>
        <v>200000</v>
      </c>
      <c r="H152">
        <f t="shared" ref="H152" si="301">ROUND(G152*0,0)</f>
        <v>0</v>
      </c>
      <c r="I152">
        <f t="shared" si="255"/>
        <v>200000</v>
      </c>
    </row>
    <row r="153" spans="1:9" x14ac:dyDescent="0.45">
      <c r="A153" s="1">
        <f t="shared" si="258"/>
        <v>44042</v>
      </c>
      <c r="B153" t="s">
        <v>18</v>
      </c>
      <c r="C153" t="s">
        <v>11</v>
      </c>
      <c r="D153" t="str">
        <f t="shared" ref="D153:E153" si="302">D145</f>
        <v>AID-3500</v>
      </c>
      <c r="E153">
        <f t="shared" si="302"/>
        <v>4000</v>
      </c>
      <c r="F153" s="2">
        <f t="shared" si="278"/>
        <v>12</v>
      </c>
      <c r="G153">
        <f t="shared" si="253"/>
        <v>48000</v>
      </c>
      <c r="H153">
        <f t="shared" ref="H153" si="303">ROUND(G153*0.05,0)</f>
        <v>2400</v>
      </c>
      <c r="I153">
        <f t="shared" si="255"/>
        <v>45600</v>
      </c>
    </row>
    <row r="154" spans="1:9" x14ac:dyDescent="0.45">
      <c r="A154" s="1">
        <f t="shared" si="258"/>
        <v>44043</v>
      </c>
      <c r="B154" t="s">
        <v>15</v>
      </c>
      <c r="C154" t="s">
        <v>12</v>
      </c>
      <c r="D154" t="str">
        <f t="shared" ref="D154:E154" si="304">D146</f>
        <v>けやき</v>
      </c>
      <c r="E154">
        <f t="shared" si="304"/>
        <v>1000</v>
      </c>
      <c r="F154" s="2">
        <f t="shared" si="278"/>
        <v>130</v>
      </c>
      <c r="G154">
        <f t="shared" si="253"/>
        <v>130000</v>
      </c>
      <c r="H154">
        <f t="shared" ref="H154" si="305">ROUND(G154*0.1,0)</f>
        <v>13000</v>
      </c>
      <c r="I154">
        <f t="shared" si="255"/>
        <v>117000</v>
      </c>
    </row>
    <row r="155" spans="1:9" x14ac:dyDescent="0.45">
      <c r="A155" s="1">
        <f t="shared" si="258"/>
        <v>44044</v>
      </c>
      <c r="B155" t="s">
        <v>16</v>
      </c>
      <c r="C155" t="s">
        <v>13</v>
      </c>
      <c r="D155" t="str">
        <f t="shared" ref="D155:E155" si="306">D147</f>
        <v>水の音</v>
      </c>
      <c r="E155">
        <f t="shared" si="306"/>
        <v>1200</v>
      </c>
      <c r="F155" s="2">
        <f t="shared" si="278"/>
        <v>31</v>
      </c>
      <c r="G155">
        <f t="shared" si="253"/>
        <v>37200</v>
      </c>
      <c r="H155">
        <f t="shared" ref="H155" si="307">ROUND(G155*0,0)</f>
        <v>0</v>
      </c>
      <c r="I155">
        <f t="shared" si="255"/>
        <v>37200</v>
      </c>
    </row>
    <row r="156" spans="1:9" x14ac:dyDescent="0.45">
      <c r="A156" s="1">
        <f t="shared" si="258"/>
        <v>44045</v>
      </c>
      <c r="B156" t="s">
        <v>17</v>
      </c>
      <c r="C156" t="s">
        <v>14</v>
      </c>
      <c r="D156" t="str">
        <f t="shared" ref="D156:E156" si="308">D148</f>
        <v>東雲</v>
      </c>
      <c r="E156">
        <f t="shared" si="308"/>
        <v>600</v>
      </c>
      <c r="F156" s="2">
        <f t="shared" si="278"/>
        <v>20</v>
      </c>
      <c r="G156">
        <f t="shared" si="253"/>
        <v>12000</v>
      </c>
      <c r="H156">
        <f t="shared" ref="H156" si="309">ROUND(G156*0.05,0)</f>
        <v>600</v>
      </c>
      <c r="I156">
        <f t="shared" si="255"/>
        <v>11400</v>
      </c>
    </row>
    <row r="157" spans="1:9" x14ac:dyDescent="0.45">
      <c r="A157" s="1">
        <f t="shared" si="258"/>
        <v>44046</v>
      </c>
      <c r="B157" t="s">
        <v>18</v>
      </c>
      <c r="C157" t="s">
        <v>14</v>
      </c>
      <c r="D157" t="str">
        <f t="shared" ref="D157:E157" si="310">D149</f>
        <v>Premium-3399</v>
      </c>
      <c r="E157">
        <f t="shared" si="310"/>
        <v>20000</v>
      </c>
      <c r="F157" s="2">
        <f t="shared" si="278"/>
        <v>10</v>
      </c>
      <c r="G157">
        <f t="shared" si="253"/>
        <v>200000</v>
      </c>
      <c r="H157">
        <f t="shared" ref="H157" si="311">ROUND(G157*0.1,0)</f>
        <v>20000</v>
      </c>
      <c r="I157">
        <f t="shared" si="255"/>
        <v>180000</v>
      </c>
    </row>
    <row r="158" spans="1:9" x14ac:dyDescent="0.45">
      <c r="A158" s="1">
        <f t="shared" si="258"/>
        <v>44047</v>
      </c>
      <c r="B158" t="s">
        <v>15</v>
      </c>
      <c r="C158" t="s">
        <v>7</v>
      </c>
      <c r="D158" t="str">
        <f t="shared" ref="D158:E158" si="312">D150</f>
        <v>AID-3500</v>
      </c>
      <c r="E158">
        <f t="shared" si="312"/>
        <v>4000</v>
      </c>
      <c r="F158" s="2">
        <f t="shared" si="278"/>
        <v>12</v>
      </c>
      <c r="G158">
        <f t="shared" si="253"/>
        <v>48000</v>
      </c>
      <c r="H158">
        <f t="shared" ref="H158" si="313">ROUND(G158*0,0)</f>
        <v>0</v>
      </c>
      <c r="I158">
        <f t="shared" si="255"/>
        <v>48000</v>
      </c>
    </row>
    <row r="159" spans="1:9" x14ac:dyDescent="0.45">
      <c r="A159" s="1">
        <f t="shared" si="258"/>
        <v>44048</v>
      </c>
      <c r="B159" t="s">
        <v>16</v>
      </c>
      <c r="C159" t="s">
        <v>8</v>
      </c>
      <c r="D159" t="str">
        <f t="shared" ref="D159:E159" si="314">D151</f>
        <v>マリア</v>
      </c>
      <c r="E159">
        <f t="shared" si="314"/>
        <v>2000</v>
      </c>
      <c r="F159" s="2">
        <f t="shared" si="278"/>
        <v>131</v>
      </c>
      <c r="G159">
        <f t="shared" si="253"/>
        <v>262000</v>
      </c>
      <c r="H159">
        <f t="shared" ref="H159" si="315">ROUND(G159*0.05,0)</f>
        <v>13100</v>
      </c>
      <c r="I159">
        <f t="shared" si="255"/>
        <v>248900</v>
      </c>
    </row>
    <row r="160" spans="1:9" x14ac:dyDescent="0.45">
      <c r="A160" s="1">
        <f t="shared" si="258"/>
        <v>44049</v>
      </c>
      <c r="B160" t="s">
        <v>17</v>
      </c>
      <c r="C160" t="s">
        <v>9</v>
      </c>
      <c r="D160" t="str">
        <f t="shared" ref="D160:E160" si="316">D152</f>
        <v>Premium-3399</v>
      </c>
      <c r="E160">
        <f t="shared" si="316"/>
        <v>20000</v>
      </c>
      <c r="F160" s="2">
        <f t="shared" si="278"/>
        <v>31</v>
      </c>
      <c r="G160">
        <f t="shared" si="253"/>
        <v>620000</v>
      </c>
      <c r="H160">
        <f t="shared" ref="H160" si="317">ROUND(G160*0.1,0)</f>
        <v>62000</v>
      </c>
      <c r="I160">
        <f t="shared" si="255"/>
        <v>558000</v>
      </c>
    </row>
    <row r="161" spans="1:9" x14ac:dyDescent="0.45">
      <c r="A161" s="1">
        <f t="shared" si="258"/>
        <v>44050</v>
      </c>
      <c r="B161" t="s">
        <v>18</v>
      </c>
      <c r="C161" t="s">
        <v>7</v>
      </c>
      <c r="D161" t="str">
        <f t="shared" ref="D161:E161" si="318">D153</f>
        <v>AID-3500</v>
      </c>
      <c r="E161">
        <f t="shared" si="318"/>
        <v>4000</v>
      </c>
      <c r="F161" s="2">
        <f t="shared" si="278"/>
        <v>20</v>
      </c>
      <c r="G161">
        <f t="shared" si="253"/>
        <v>80000</v>
      </c>
      <c r="H161">
        <f t="shared" ref="H161" si="319">ROUND(G161*0,0)</f>
        <v>0</v>
      </c>
      <c r="I161">
        <f t="shared" si="255"/>
        <v>80000</v>
      </c>
    </row>
    <row r="162" spans="1:9" x14ac:dyDescent="0.45">
      <c r="A162" s="1">
        <f t="shared" si="258"/>
        <v>44051</v>
      </c>
      <c r="B162" t="s">
        <v>15</v>
      </c>
      <c r="C162" t="s">
        <v>8</v>
      </c>
      <c r="D162" t="str">
        <f t="shared" ref="D162:E162" si="320">D154</f>
        <v>けやき</v>
      </c>
      <c r="E162">
        <f t="shared" si="320"/>
        <v>1000</v>
      </c>
      <c r="F162" s="2">
        <f t="shared" si="278"/>
        <v>10</v>
      </c>
      <c r="G162">
        <f t="shared" si="253"/>
        <v>10000</v>
      </c>
      <c r="H162">
        <f t="shared" ref="H162" si="321">ROUND(G162*0.05,0)</f>
        <v>500</v>
      </c>
      <c r="I162">
        <f t="shared" si="255"/>
        <v>9500</v>
      </c>
    </row>
    <row r="163" spans="1:9" x14ac:dyDescent="0.45">
      <c r="A163" s="1">
        <f t="shared" si="258"/>
        <v>44052</v>
      </c>
      <c r="B163" t="s">
        <v>16</v>
      </c>
      <c r="C163" t="s">
        <v>9</v>
      </c>
      <c r="D163" t="str">
        <f t="shared" ref="D163:E163" si="322">D155</f>
        <v>水の音</v>
      </c>
      <c r="E163">
        <f t="shared" si="322"/>
        <v>1200</v>
      </c>
      <c r="F163" s="2">
        <f t="shared" si="278"/>
        <v>12</v>
      </c>
      <c r="G163">
        <f t="shared" si="253"/>
        <v>14400</v>
      </c>
      <c r="H163">
        <f t="shared" ref="H163" si="323">ROUND(G163*0.1,0)</f>
        <v>1440</v>
      </c>
      <c r="I163">
        <f t="shared" si="255"/>
        <v>12960</v>
      </c>
    </row>
    <row r="164" spans="1:9" x14ac:dyDescent="0.45">
      <c r="A164" s="1">
        <f t="shared" si="258"/>
        <v>44053</v>
      </c>
      <c r="B164" t="s">
        <v>17</v>
      </c>
      <c r="C164" t="s">
        <v>7</v>
      </c>
      <c r="D164" t="str">
        <f t="shared" ref="D164:E164" si="324">D156</f>
        <v>東雲</v>
      </c>
      <c r="E164">
        <f t="shared" si="324"/>
        <v>600</v>
      </c>
      <c r="F164" s="2">
        <f t="shared" si="278"/>
        <v>132</v>
      </c>
      <c r="G164">
        <f t="shared" si="253"/>
        <v>79200</v>
      </c>
      <c r="H164">
        <f t="shared" ref="H164" si="325">ROUND(G164*0,0)</f>
        <v>0</v>
      </c>
      <c r="I164">
        <f t="shared" si="255"/>
        <v>79200</v>
      </c>
    </row>
    <row r="165" spans="1:9" x14ac:dyDescent="0.45">
      <c r="A165" s="1">
        <f t="shared" si="258"/>
        <v>44054</v>
      </c>
      <c r="B165" t="s">
        <v>18</v>
      </c>
      <c r="C165" t="s">
        <v>8</v>
      </c>
      <c r="D165" t="str">
        <f t="shared" ref="D165:E165" si="326">D157</f>
        <v>Premium-3399</v>
      </c>
      <c r="E165">
        <f t="shared" si="326"/>
        <v>20000</v>
      </c>
      <c r="F165" s="2">
        <f t="shared" si="278"/>
        <v>31</v>
      </c>
      <c r="G165">
        <f t="shared" si="253"/>
        <v>620000</v>
      </c>
      <c r="H165">
        <f t="shared" ref="H165" si="327">ROUND(G165*0.05,0)</f>
        <v>31000</v>
      </c>
      <c r="I165">
        <f t="shared" si="255"/>
        <v>589000</v>
      </c>
    </row>
    <row r="166" spans="1:9" x14ac:dyDescent="0.45">
      <c r="A166" s="1">
        <f t="shared" si="258"/>
        <v>44055</v>
      </c>
      <c r="B166" t="s">
        <v>15</v>
      </c>
      <c r="C166" t="s">
        <v>9</v>
      </c>
      <c r="D166" t="str">
        <f t="shared" ref="D166:E166" si="328">D158</f>
        <v>AID-3500</v>
      </c>
      <c r="E166">
        <f t="shared" si="328"/>
        <v>4000</v>
      </c>
      <c r="F166" s="2">
        <f t="shared" si="278"/>
        <v>20</v>
      </c>
      <c r="G166">
        <f t="shared" si="253"/>
        <v>80000</v>
      </c>
      <c r="H166">
        <f t="shared" ref="H166" si="329">ROUND(G166*0.1,0)</f>
        <v>8000</v>
      </c>
      <c r="I166">
        <f t="shared" si="255"/>
        <v>72000</v>
      </c>
    </row>
    <row r="167" spans="1:9" x14ac:dyDescent="0.45">
      <c r="A167" s="1">
        <f t="shared" si="258"/>
        <v>44056</v>
      </c>
      <c r="B167" t="s">
        <v>16</v>
      </c>
      <c r="C167" t="s">
        <v>9</v>
      </c>
      <c r="D167" t="str">
        <f t="shared" ref="D167:E167" si="330">D159</f>
        <v>マリア</v>
      </c>
      <c r="E167">
        <f t="shared" si="330"/>
        <v>2000</v>
      </c>
      <c r="F167" s="2">
        <f t="shared" si="278"/>
        <v>10</v>
      </c>
      <c r="G167">
        <f t="shared" si="253"/>
        <v>20000</v>
      </c>
      <c r="H167">
        <f t="shared" ref="H167" si="331">ROUND(G167*0,0)</f>
        <v>0</v>
      </c>
      <c r="I167">
        <f t="shared" si="255"/>
        <v>20000</v>
      </c>
    </row>
    <row r="168" spans="1:9" x14ac:dyDescent="0.45">
      <c r="A168" s="1">
        <f t="shared" si="258"/>
        <v>44057</v>
      </c>
      <c r="B168" t="s">
        <v>17</v>
      </c>
      <c r="C168" t="s">
        <v>9</v>
      </c>
      <c r="D168" t="str">
        <f t="shared" ref="D168:E168" si="332">D160</f>
        <v>Premium-3399</v>
      </c>
      <c r="E168">
        <f t="shared" si="332"/>
        <v>20000</v>
      </c>
      <c r="F168" s="2">
        <f t="shared" si="278"/>
        <v>12</v>
      </c>
      <c r="G168">
        <f t="shared" si="253"/>
        <v>240000</v>
      </c>
      <c r="H168">
        <f t="shared" ref="H168" si="333">ROUND(G168*0.05,0)</f>
        <v>12000</v>
      </c>
      <c r="I168">
        <f t="shared" si="255"/>
        <v>228000</v>
      </c>
    </row>
    <row r="169" spans="1:9" x14ac:dyDescent="0.45">
      <c r="A169" s="1">
        <f t="shared" si="258"/>
        <v>44058</v>
      </c>
      <c r="B169" t="s">
        <v>18</v>
      </c>
      <c r="C169" t="s">
        <v>10</v>
      </c>
      <c r="D169" t="str">
        <f t="shared" ref="D169:E169" si="334">D161</f>
        <v>AID-3500</v>
      </c>
      <c r="E169">
        <f t="shared" si="334"/>
        <v>4000</v>
      </c>
      <c r="F169" s="2">
        <f t="shared" si="278"/>
        <v>133</v>
      </c>
      <c r="G169">
        <f t="shared" si="253"/>
        <v>532000</v>
      </c>
      <c r="H169">
        <f t="shared" ref="H169" si="335">ROUND(G169*0.1,0)</f>
        <v>53200</v>
      </c>
      <c r="I169">
        <f t="shared" si="255"/>
        <v>478800</v>
      </c>
    </row>
    <row r="170" spans="1:9" x14ac:dyDescent="0.45">
      <c r="A170" s="1">
        <f t="shared" si="258"/>
        <v>44059</v>
      </c>
      <c r="B170" t="s">
        <v>15</v>
      </c>
      <c r="C170" t="s">
        <v>10</v>
      </c>
      <c r="D170" t="str">
        <f t="shared" ref="D170:E170" si="336">D162</f>
        <v>けやき</v>
      </c>
      <c r="E170">
        <f t="shared" si="336"/>
        <v>1000</v>
      </c>
      <c r="F170" s="2">
        <f t="shared" si="278"/>
        <v>31</v>
      </c>
      <c r="G170">
        <f t="shared" si="253"/>
        <v>31000</v>
      </c>
      <c r="H170">
        <f t="shared" ref="H170" si="337">ROUND(G170*0,0)</f>
        <v>0</v>
      </c>
      <c r="I170">
        <f t="shared" si="255"/>
        <v>31000</v>
      </c>
    </row>
    <row r="171" spans="1:9" x14ac:dyDescent="0.45">
      <c r="A171" s="1">
        <f t="shared" si="258"/>
        <v>44060</v>
      </c>
      <c r="B171" t="s">
        <v>16</v>
      </c>
      <c r="C171" t="s">
        <v>11</v>
      </c>
      <c r="D171" t="str">
        <f t="shared" ref="D171:E171" si="338">D163</f>
        <v>水の音</v>
      </c>
      <c r="E171">
        <f t="shared" si="338"/>
        <v>1200</v>
      </c>
      <c r="F171" s="2">
        <f t="shared" si="278"/>
        <v>20</v>
      </c>
      <c r="G171">
        <f t="shared" si="253"/>
        <v>24000</v>
      </c>
      <c r="H171">
        <f t="shared" ref="H171" si="339">ROUND(G171*0.05,0)</f>
        <v>1200</v>
      </c>
      <c r="I171">
        <f t="shared" si="255"/>
        <v>22800</v>
      </c>
    </row>
    <row r="172" spans="1:9" x14ac:dyDescent="0.45">
      <c r="A172" s="1">
        <f t="shared" si="258"/>
        <v>44061</v>
      </c>
      <c r="B172" t="s">
        <v>17</v>
      </c>
      <c r="C172" t="s">
        <v>11</v>
      </c>
      <c r="D172" t="str">
        <f t="shared" ref="D172:E172" si="340">D164</f>
        <v>東雲</v>
      </c>
      <c r="E172">
        <f t="shared" si="340"/>
        <v>600</v>
      </c>
      <c r="F172" s="2">
        <f t="shared" si="278"/>
        <v>10</v>
      </c>
      <c r="G172">
        <f t="shared" si="253"/>
        <v>6000</v>
      </c>
      <c r="H172">
        <f t="shared" ref="H172" si="341">ROUND(G172*0.1,0)</f>
        <v>600</v>
      </c>
      <c r="I172">
        <f t="shared" si="255"/>
        <v>5400</v>
      </c>
    </row>
    <row r="173" spans="1:9" x14ac:dyDescent="0.45">
      <c r="A173" s="1">
        <f t="shared" si="258"/>
        <v>44062</v>
      </c>
      <c r="B173" t="s">
        <v>18</v>
      </c>
      <c r="C173" t="s">
        <v>11</v>
      </c>
      <c r="D173" t="str">
        <f t="shared" ref="D173:E173" si="342">D165</f>
        <v>Premium-3399</v>
      </c>
      <c r="E173">
        <f t="shared" si="342"/>
        <v>20000</v>
      </c>
      <c r="F173" s="2">
        <f t="shared" si="278"/>
        <v>12</v>
      </c>
      <c r="G173">
        <f t="shared" si="253"/>
        <v>240000</v>
      </c>
      <c r="H173">
        <f t="shared" ref="H173" si="343">ROUND(G173*0,0)</f>
        <v>0</v>
      </c>
      <c r="I173">
        <f t="shared" si="255"/>
        <v>240000</v>
      </c>
    </row>
    <row r="174" spans="1:9" x14ac:dyDescent="0.45">
      <c r="A174" s="1">
        <f t="shared" si="258"/>
        <v>44063</v>
      </c>
      <c r="B174" t="s">
        <v>15</v>
      </c>
      <c r="C174" t="s">
        <v>12</v>
      </c>
      <c r="D174" t="str">
        <f t="shared" ref="D174:E174" si="344">D166</f>
        <v>AID-3500</v>
      </c>
      <c r="E174">
        <f t="shared" si="344"/>
        <v>4000</v>
      </c>
      <c r="F174" s="2">
        <f t="shared" si="278"/>
        <v>134</v>
      </c>
      <c r="G174">
        <f t="shared" si="253"/>
        <v>536000</v>
      </c>
      <c r="H174">
        <f t="shared" ref="H174" si="345">ROUND(G174*0.05,0)</f>
        <v>26800</v>
      </c>
      <c r="I174">
        <f t="shared" si="255"/>
        <v>509200</v>
      </c>
    </row>
    <row r="175" spans="1:9" x14ac:dyDescent="0.45">
      <c r="A175" s="1">
        <f t="shared" si="258"/>
        <v>44064</v>
      </c>
      <c r="B175" t="s">
        <v>16</v>
      </c>
      <c r="C175" t="s">
        <v>13</v>
      </c>
      <c r="D175" t="str">
        <f t="shared" ref="D175:E175" si="346">D167</f>
        <v>マリア</v>
      </c>
      <c r="E175">
        <f t="shared" si="346"/>
        <v>2000</v>
      </c>
      <c r="F175" s="2">
        <f t="shared" si="278"/>
        <v>31</v>
      </c>
      <c r="G175">
        <f t="shared" si="253"/>
        <v>62000</v>
      </c>
      <c r="H175">
        <f t="shared" ref="H175" si="347">ROUND(G175*0.1,0)</f>
        <v>6200</v>
      </c>
      <c r="I175">
        <f t="shared" si="255"/>
        <v>55800</v>
      </c>
    </row>
    <row r="176" spans="1:9" x14ac:dyDescent="0.45">
      <c r="A176" s="1">
        <f t="shared" si="258"/>
        <v>44065</v>
      </c>
      <c r="B176" t="s">
        <v>17</v>
      </c>
      <c r="C176" t="s">
        <v>14</v>
      </c>
      <c r="D176" t="str">
        <f t="shared" ref="D176:E176" si="348">D168</f>
        <v>Premium-3399</v>
      </c>
      <c r="E176">
        <f t="shared" si="348"/>
        <v>20000</v>
      </c>
      <c r="F176" s="2">
        <f t="shared" si="278"/>
        <v>20</v>
      </c>
      <c r="G176">
        <f t="shared" si="253"/>
        <v>400000</v>
      </c>
      <c r="H176">
        <f t="shared" ref="H176" si="349">ROUND(G176*0,0)</f>
        <v>0</v>
      </c>
      <c r="I176">
        <f t="shared" si="255"/>
        <v>400000</v>
      </c>
    </row>
    <row r="177" spans="1:9" x14ac:dyDescent="0.45">
      <c r="A177" s="1">
        <f t="shared" si="258"/>
        <v>44066</v>
      </c>
      <c r="B177" t="s">
        <v>18</v>
      </c>
      <c r="C177" t="s">
        <v>14</v>
      </c>
      <c r="D177" t="str">
        <f t="shared" ref="D177:E177" si="350">D169</f>
        <v>AID-3500</v>
      </c>
      <c r="E177">
        <f t="shared" si="350"/>
        <v>4000</v>
      </c>
      <c r="F177" s="2">
        <f t="shared" si="278"/>
        <v>10</v>
      </c>
      <c r="G177">
        <f t="shared" si="253"/>
        <v>40000</v>
      </c>
      <c r="H177">
        <f t="shared" ref="H177" si="351">ROUND(G177*0.05,0)</f>
        <v>2000</v>
      </c>
      <c r="I177">
        <f t="shared" si="255"/>
        <v>38000</v>
      </c>
    </row>
    <row r="178" spans="1:9" x14ac:dyDescent="0.45">
      <c r="A178" s="1">
        <f t="shared" si="258"/>
        <v>44067</v>
      </c>
      <c r="B178" t="s">
        <v>15</v>
      </c>
      <c r="C178" t="s">
        <v>7</v>
      </c>
      <c r="D178" t="str">
        <f t="shared" ref="D178:E178" si="352">D170</f>
        <v>けやき</v>
      </c>
      <c r="E178">
        <f t="shared" si="352"/>
        <v>1000</v>
      </c>
      <c r="F178" s="2">
        <f t="shared" si="278"/>
        <v>12</v>
      </c>
      <c r="G178">
        <f t="shared" si="253"/>
        <v>12000</v>
      </c>
      <c r="H178">
        <f t="shared" ref="H178" si="353">ROUND(G178*0.1,0)</f>
        <v>1200</v>
      </c>
      <c r="I178">
        <f t="shared" si="255"/>
        <v>10800</v>
      </c>
    </row>
    <row r="179" spans="1:9" x14ac:dyDescent="0.45">
      <c r="A179" s="1">
        <f t="shared" si="258"/>
        <v>44068</v>
      </c>
      <c r="B179" t="s">
        <v>16</v>
      </c>
      <c r="C179" t="s">
        <v>8</v>
      </c>
      <c r="D179" t="str">
        <f t="shared" ref="D179:E179" si="354">D171</f>
        <v>水の音</v>
      </c>
      <c r="E179">
        <f t="shared" si="354"/>
        <v>1200</v>
      </c>
      <c r="F179" s="2">
        <f t="shared" si="278"/>
        <v>135</v>
      </c>
      <c r="G179">
        <f t="shared" si="253"/>
        <v>162000</v>
      </c>
      <c r="H179">
        <f t="shared" ref="H179" si="355">ROUND(G179*0,0)</f>
        <v>0</v>
      </c>
      <c r="I179">
        <f t="shared" si="255"/>
        <v>162000</v>
      </c>
    </row>
    <row r="180" spans="1:9" x14ac:dyDescent="0.45">
      <c r="A180" s="1">
        <f t="shared" si="258"/>
        <v>44069</v>
      </c>
      <c r="B180" t="s">
        <v>17</v>
      </c>
      <c r="C180" t="s">
        <v>9</v>
      </c>
      <c r="D180" t="str">
        <f t="shared" ref="D180:E180" si="356">D172</f>
        <v>東雲</v>
      </c>
      <c r="E180">
        <f t="shared" si="356"/>
        <v>600</v>
      </c>
      <c r="F180" s="2">
        <f t="shared" si="278"/>
        <v>31</v>
      </c>
      <c r="G180">
        <f t="shared" si="253"/>
        <v>18600</v>
      </c>
      <c r="H180">
        <f t="shared" ref="H180" si="357">ROUND(G180*0.05,0)</f>
        <v>930</v>
      </c>
      <c r="I180">
        <f t="shared" si="255"/>
        <v>17670</v>
      </c>
    </row>
    <row r="181" spans="1:9" x14ac:dyDescent="0.45">
      <c r="A181" s="1">
        <f t="shared" si="258"/>
        <v>44070</v>
      </c>
      <c r="B181" t="s">
        <v>18</v>
      </c>
      <c r="C181" t="s">
        <v>7</v>
      </c>
      <c r="D181" t="str">
        <f t="shared" ref="D181:E181" si="358">D173</f>
        <v>Premium-3399</v>
      </c>
      <c r="E181">
        <f t="shared" si="358"/>
        <v>20000</v>
      </c>
      <c r="F181" s="2">
        <f t="shared" si="278"/>
        <v>20</v>
      </c>
      <c r="G181">
        <f t="shared" si="253"/>
        <v>400000</v>
      </c>
      <c r="H181">
        <f t="shared" ref="H181" si="359">ROUND(G181*0.1,0)</f>
        <v>40000</v>
      </c>
      <c r="I181">
        <f t="shared" si="255"/>
        <v>360000</v>
      </c>
    </row>
    <row r="182" spans="1:9" x14ac:dyDescent="0.45">
      <c r="A182" s="1">
        <f t="shared" si="258"/>
        <v>44071</v>
      </c>
      <c r="B182" t="s">
        <v>15</v>
      </c>
      <c r="C182" t="s">
        <v>8</v>
      </c>
      <c r="D182" t="str">
        <f t="shared" ref="D182:E182" si="360">D174</f>
        <v>AID-3500</v>
      </c>
      <c r="E182">
        <f t="shared" si="360"/>
        <v>4000</v>
      </c>
      <c r="F182" s="2">
        <f t="shared" si="278"/>
        <v>10</v>
      </c>
      <c r="G182">
        <f t="shared" si="253"/>
        <v>40000</v>
      </c>
      <c r="H182">
        <f t="shared" ref="H182" si="361">ROUND(G182*0,0)</f>
        <v>0</v>
      </c>
      <c r="I182">
        <f t="shared" si="255"/>
        <v>40000</v>
      </c>
    </row>
    <row r="183" spans="1:9" x14ac:dyDescent="0.45">
      <c r="A183" s="1">
        <f t="shared" si="258"/>
        <v>44072</v>
      </c>
      <c r="B183" t="s">
        <v>16</v>
      </c>
      <c r="C183" t="s">
        <v>9</v>
      </c>
      <c r="D183" t="str">
        <f t="shared" ref="D183:E183" si="362">D175</f>
        <v>マリア</v>
      </c>
      <c r="E183">
        <f t="shared" si="362"/>
        <v>2000</v>
      </c>
      <c r="F183" s="2">
        <f t="shared" si="278"/>
        <v>12</v>
      </c>
      <c r="G183">
        <f t="shared" si="253"/>
        <v>24000</v>
      </c>
      <c r="H183">
        <f t="shared" ref="H183" si="363">ROUND(G183*0.05,0)</f>
        <v>1200</v>
      </c>
      <c r="I183">
        <f t="shared" si="255"/>
        <v>22800</v>
      </c>
    </row>
    <row r="184" spans="1:9" x14ac:dyDescent="0.45">
      <c r="A184" s="1">
        <f t="shared" si="258"/>
        <v>44073</v>
      </c>
      <c r="B184" t="s">
        <v>17</v>
      </c>
      <c r="C184" t="s">
        <v>7</v>
      </c>
      <c r="D184" t="str">
        <f t="shared" ref="D184:E184" si="364">D176</f>
        <v>Premium-3399</v>
      </c>
      <c r="E184">
        <f t="shared" si="364"/>
        <v>20000</v>
      </c>
      <c r="F184" s="2">
        <f t="shared" si="278"/>
        <v>136</v>
      </c>
      <c r="G184">
        <f t="shared" si="253"/>
        <v>2720000</v>
      </c>
      <c r="H184">
        <f t="shared" ref="H184" si="365">ROUND(G184*0.1,0)</f>
        <v>272000</v>
      </c>
      <c r="I184">
        <f t="shared" si="255"/>
        <v>2448000</v>
      </c>
    </row>
    <row r="185" spans="1:9" x14ac:dyDescent="0.45">
      <c r="A185" s="1">
        <f t="shared" si="258"/>
        <v>44074</v>
      </c>
      <c r="B185" t="s">
        <v>18</v>
      </c>
      <c r="C185" t="s">
        <v>8</v>
      </c>
      <c r="D185" t="str">
        <f t="shared" ref="D185:E185" si="366">D177</f>
        <v>AID-3500</v>
      </c>
      <c r="E185">
        <f t="shared" si="366"/>
        <v>4000</v>
      </c>
      <c r="F185" s="2">
        <f t="shared" si="278"/>
        <v>31</v>
      </c>
      <c r="G185">
        <f t="shared" si="253"/>
        <v>124000</v>
      </c>
      <c r="H185">
        <f t="shared" ref="H185" si="367">ROUND(G185*0,0)</f>
        <v>0</v>
      </c>
      <c r="I185">
        <f t="shared" si="255"/>
        <v>124000</v>
      </c>
    </row>
    <row r="186" spans="1:9" x14ac:dyDescent="0.45">
      <c r="A186" s="1">
        <f t="shared" si="258"/>
        <v>44075</v>
      </c>
      <c r="B186" t="s">
        <v>15</v>
      </c>
      <c r="C186" t="s">
        <v>9</v>
      </c>
      <c r="D186" t="str">
        <f t="shared" ref="D186:E186" si="368">D178</f>
        <v>けやき</v>
      </c>
      <c r="E186">
        <f t="shared" si="368"/>
        <v>1000</v>
      </c>
      <c r="F186" s="2">
        <f t="shared" si="278"/>
        <v>20</v>
      </c>
      <c r="G186">
        <f t="shared" si="253"/>
        <v>20000</v>
      </c>
      <c r="H186">
        <f t="shared" ref="H186" si="369">ROUND(G186*0.05,0)</f>
        <v>1000</v>
      </c>
      <c r="I186">
        <f t="shared" si="255"/>
        <v>19000</v>
      </c>
    </row>
    <row r="187" spans="1:9" x14ac:dyDescent="0.45">
      <c r="A187" s="1">
        <f t="shared" si="258"/>
        <v>44076</v>
      </c>
      <c r="B187" t="s">
        <v>16</v>
      </c>
      <c r="C187" t="s">
        <v>9</v>
      </c>
      <c r="D187" t="str">
        <f t="shared" ref="D187:E187" si="370">D179</f>
        <v>水の音</v>
      </c>
      <c r="E187">
        <f t="shared" si="370"/>
        <v>1200</v>
      </c>
      <c r="F187" s="2">
        <f t="shared" si="278"/>
        <v>10</v>
      </c>
      <c r="G187">
        <f t="shared" si="253"/>
        <v>12000</v>
      </c>
      <c r="H187">
        <f t="shared" ref="H187" si="371">ROUND(G187*0.1,0)</f>
        <v>1200</v>
      </c>
      <c r="I187">
        <f t="shared" si="255"/>
        <v>10800</v>
      </c>
    </row>
    <row r="188" spans="1:9" x14ac:dyDescent="0.45">
      <c r="A188" s="1">
        <f t="shared" si="258"/>
        <v>44077</v>
      </c>
      <c r="B188" t="s">
        <v>17</v>
      </c>
      <c r="C188" t="s">
        <v>9</v>
      </c>
      <c r="D188" t="str">
        <f t="shared" ref="D188:E188" si="372">D180</f>
        <v>東雲</v>
      </c>
      <c r="E188">
        <f t="shared" si="372"/>
        <v>600</v>
      </c>
      <c r="F188" s="2">
        <f t="shared" si="278"/>
        <v>12</v>
      </c>
      <c r="G188">
        <f t="shared" si="253"/>
        <v>7200</v>
      </c>
      <c r="H188">
        <f t="shared" ref="H188" si="373">ROUND(G188*0,0)</f>
        <v>0</v>
      </c>
      <c r="I188">
        <f t="shared" si="255"/>
        <v>7200</v>
      </c>
    </row>
    <row r="189" spans="1:9" x14ac:dyDescent="0.45">
      <c r="A189" s="1">
        <f t="shared" si="258"/>
        <v>44078</v>
      </c>
      <c r="B189" t="s">
        <v>18</v>
      </c>
      <c r="C189" t="s">
        <v>10</v>
      </c>
      <c r="D189" t="str">
        <f t="shared" ref="D189:E189" si="374">D181</f>
        <v>Premium-3399</v>
      </c>
      <c r="E189">
        <f t="shared" si="374"/>
        <v>20000</v>
      </c>
      <c r="F189" s="2">
        <f t="shared" si="278"/>
        <v>137</v>
      </c>
      <c r="G189">
        <f t="shared" si="253"/>
        <v>2740000</v>
      </c>
      <c r="H189">
        <f t="shared" ref="H189" si="375">ROUND(G189*0.05,0)</f>
        <v>137000</v>
      </c>
      <c r="I189">
        <f t="shared" si="255"/>
        <v>2603000</v>
      </c>
    </row>
    <row r="190" spans="1:9" x14ac:dyDescent="0.45">
      <c r="A190" s="1">
        <f t="shared" si="258"/>
        <v>44079</v>
      </c>
      <c r="B190" t="s">
        <v>15</v>
      </c>
      <c r="C190" t="s">
        <v>10</v>
      </c>
      <c r="D190" t="str">
        <f t="shared" ref="D190:E190" si="376">D182</f>
        <v>AID-3500</v>
      </c>
      <c r="E190">
        <f t="shared" si="376"/>
        <v>4000</v>
      </c>
      <c r="F190" s="2">
        <f t="shared" si="278"/>
        <v>31</v>
      </c>
      <c r="G190">
        <f t="shared" si="253"/>
        <v>124000</v>
      </c>
      <c r="H190">
        <f t="shared" ref="H190" si="377">ROUND(G190*0.1,0)</f>
        <v>12400</v>
      </c>
      <c r="I190">
        <f t="shared" si="255"/>
        <v>111600</v>
      </c>
    </row>
    <row r="191" spans="1:9" x14ac:dyDescent="0.45">
      <c r="A191" s="1">
        <f t="shared" si="258"/>
        <v>44080</v>
      </c>
      <c r="B191" t="s">
        <v>16</v>
      </c>
      <c r="C191" t="s">
        <v>11</v>
      </c>
      <c r="D191" t="str">
        <f t="shared" ref="D191:E191" si="378">D183</f>
        <v>マリア</v>
      </c>
      <c r="E191">
        <f t="shared" si="378"/>
        <v>2000</v>
      </c>
      <c r="F191" s="2">
        <f t="shared" si="278"/>
        <v>20</v>
      </c>
      <c r="G191">
        <f t="shared" si="253"/>
        <v>40000</v>
      </c>
      <c r="H191">
        <f t="shared" ref="H191" si="379">ROUND(G191*0,0)</f>
        <v>0</v>
      </c>
      <c r="I191">
        <f t="shared" si="255"/>
        <v>40000</v>
      </c>
    </row>
    <row r="192" spans="1:9" x14ac:dyDescent="0.45">
      <c r="A192" s="1">
        <f t="shared" si="258"/>
        <v>44081</v>
      </c>
      <c r="B192" t="s">
        <v>17</v>
      </c>
      <c r="C192" t="s">
        <v>11</v>
      </c>
      <c r="D192" t="str">
        <f t="shared" ref="D192:E192" si="380">D184</f>
        <v>Premium-3399</v>
      </c>
      <c r="E192">
        <f t="shared" si="380"/>
        <v>20000</v>
      </c>
      <c r="F192" s="2">
        <f t="shared" si="278"/>
        <v>10</v>
      </c>
      <c r="G192">
        <f t="shared" si="253"/>
        <v>200000</v>
      </c>
      <c r="H192">
        <f t="shared" ref="H192" si="381">ROUND(G192*0.05,0)</f>
        <v>10000</v>
      </c>
      <c r="I192">
        <f t="shared" si="255"/>
        <v>190000</v>
      </c>
    </row>
    <row r="193" spans="1:9" x14ac:dyDescent="0.45">
      <c r="A193" s="1">
        <f t="shared" si="258"/>
        <v>44082</v>
      </c>
      <c r="B193" t="s">
        <v>18</v>
      </c>
      <c r="C193" t="s">
        <v>11</v>
      </c>
      <c r="D193" t="str">
        <f t="shared" ref="D193:E193" si="382">D185</f>
        <v>AID-3500</v>
      </c>
      <c r="E193">
        <f t="shared" si="382"/>
        <v>4000</v>
      </c>
      <c r="F193" s="2">
        <f t="shared" si="278"/>
        <v>12</v>
      </c>
      <c r="G193">
        <f t="shared" si="253"/>
        <v>48000</v>
      </c>
      <c r="H193">
        <f t="shared" ref="H193" si="383">ROUND(G193*0.1,0)</f>
        <v>4800</v>
      </c>
      <c r="I193">
        <f t="shared" si="255"/>
        <v>43200</v>
      </c>
    </row>
    <row r="194" spans="1:9" x14ac:dyDescent="0.45">
      <c r="A194" s="1">
        <f t="shared" si="258"/>
        <v>44083</v>
      </c>
      <c r="B194" t="s">
        <v>15</v>
      </c>
      <c r="C194" t="s">
        <v>12</v>
      </c>
      <c r="D194" t="str">
        <f t="shared" ref="D194:E194" si="384">D186</f>
        <v>けやき</v>
      </c>
      <c r="E194">
        <f t="shared" si="384"/>
        <v>1000</v>
      </c>
      <c r="F194" s="2">
        <f t="shared" si="278"/>
        <v>138</v>
      </c>
      <c r="G194">
        <f t="shared" ref="G194:G257" si="385">ROUND(E194*F194,0)</f>
        <v>138000</v>
      </c>
      <c r="H194">
        <f t="shared" ref="H194" si="386">ROUND(G194*0,0)</f>
        <v>0</v>
      </c>
      <c r="I194">
        <f t="shared" ref="I194:I257" si="387">ROUND(G194-H194,0)</f>
        <v>138000</v>
      </c>
    </row>
    <row r="195" spans="1:9" x14ac:dyDescent="0.45">
      <c r="A195" s="1">
        <f t="shared" si="258"/>
        <v>44084</v>
      </c>
      <c r="B195" t="s">
        <v>16</v>
      </c>
      <c r="C195" t="s">
        <v>13</v>
      </c>
      <c r="D195" t="str">
        <f t="shared" ref="D195:E195" si="388">D187</f>
        <v>水の音</v>
      </c>
      <c r="E195">
        <f t="shared" si="388"/>
        <v>1200</v>
      </c>
      <c r="F195" s="2">
        <f t="shared" si="278"/>
        <v>31</v>
      </c>
      <c r="G195">
        <f t="shared" si="385"/>
        <v>37200</v>
      </c>
      <c r="H195">
        <f t="shared" ref="H195" si="389">ROUND(G195*0.05,0)</f>
        <v>1860</v>
      </c>
      <c r="I195">
        <f t="shared" si="387"/>
        <v>35340</v>
      </c>
    </row>
    <row r="196" spans="1:9" x14ac:dyDescent="0.45">
      <c r="A196" s="1">
        <f t="shared" ref="A196:A210" si="390">A195+1</f>
        <v>44085</v>
      </c>
      <c r="B196" t="s">
        <v>17</v>
      </c>
      <c r="C196" t="s">
        <v>14</v>
      </c>
      <c r="D196" t="str">
        <f t="shared" ref="D196:E196" si="391">D188</f>
        <v>東雲</v>
      </c>
      <c r="E196">
        <f t="shared" si="391"/>
        <v>600</v>
      </c>
      <c r="F196" s="2">
        <f t="shared" si="278"/>
        <v>20</v>
      </c>
      <c r="G196">
        <f t="shared" si="385"/>
        <v>12000</v>
      </c>
      <c r="H196">
        <f t="shared" ref="H196" si="392">ROUND(G196*0.1,0)</f>
        <v>1200</v>
      </c>
      <c r="I196">
        <f t="shared" si="387"/>
        <v>10800</v>
      </c>
    </row>
    <row r="197" spans="1:9" x14ac:dyDescent="0.45">
      <c r="A197" s="1">
        <f t="shared" si="390"/>
        <v>44086</v>
      </c>
      <c r="B197" t="s">
        <v>18</v>
      </c>
      <c r="C197" t="s">
        <v>14</v>
      </c>
      <c r="D197" t="str">
        <f t="shared" ref="D197:E197" si="393">D189</f>
        <v>Premium-3399</v>
      </c>
      <c r="E197">
        <f t="shared" si="393"/>
        <v>20000</v>
      </c>
      <c r="F197" s="2">
        <f t="shared" si="278"/>
        <v>10</v>
      </c>
      <c r="G197">
        <f t="shared" si="385"/>
        <v>200000</v>
      </c>
      <c r="H197">
        <f t="shared" ref="H197" si="394">ROUND(G197*0,0)</f>
        <v>0</v>
      </c>
      <c r="I197">
        <f t="shared" si="387"/>
        <v>200000</v>
      </c>
    </row>
    <row r="198" spans="1:9" x14ac:dyDescent="0.45">
      <c r="A198" s="1">
        <f t="shared" si="390"/>
        <v>44087</v>
      </c>
      <c r="B198" t="s">
        <v>15</v>
      </c>
      <c r="C198" t="s">
        <v>7</v>
      </c>
      <c r="D198" t="str">
        <f t="shared" ref="D198:E198" si="395">D190</f>
        <v>AID-3500</v>
      </c>
      <c r="E198">
        <f t="shared" si="395"/>
        <v>4000</v>
      </c>
      <c r="F198" s="2">
        <f t="shared" si="278"/>
        <v>12</v>
      </c>
      <c r="G198">
        <f t="shared" si="385"/>
        <v>48000</v>
      </c>
      <c r="H198">
        <f t="shared" ref="H198" si="396">ROUND(G198*0.05,0)</f>
        <v>2400</v>
      </c>
      <c r="I198">
        <f t="shared" si="387"/>
        <v>45600</v>
      </c>
    </row>
    <row r="199" spans="1:9" x14ac:dyDescent="0.45">
      <c r="A199" s="1">
        <f t="shared" si="390"/>
        <v>44088</v>
      </c>
      <c r="B199" t="s">
        <v>16</v>
      </c>
      <c r="C199" t="s">
        <v>8</v>
      </c>
      <c r="D199" t="str">
        <f t="shared" ref="D199:E199" si="397">D191</f>
        <v>マリア</v>
      </c>
      <c r="E199">
        <f t="shared" si="397"/>
        <v>2000</v>
      </c>
      <c r="F199" s="2">
        <f t="shared" si="278"/>
        <v>139</v>
      </c>
      <c r="G199">
        <f t="shared" si="385"/>
        <v>278000</v>
      </c>
      <c r="H199">
        <f t="shared" ref="H199" si="398">ROUND(G199*0.1,0)</f>
        <v>27800</v>
      </c>
      <c r="I199">
        <f t="shared" si="387"/>
        <v>250200</v>
      </c>
    </row>
    <row r="200" spans="1:9" x14ac:dyDescent="0.45">
      <c r="A200" s="1">
        <f t="shared" si="390"/>
        <v>44089</v>
      </c>
      <c r="B200" t="s">
        <v>17</v>
      </c>
      <c r="C200" t="s">
        <v>9</v>
      </c>
      <c r="D200" t="str">
        <f t="shared" ref="D200:E200" si="399">D192</f>
        <v>Premium-3399</v>
      </c>
      <c r="E200">
        <f t="shared" si="399"/>
        <v>20000</v>
      </c>
      <c r="F200" s="2">
        <f t="shared" si="278"/>
        <v>31</v>
      </c>
      <c r="G200">
        <f t="shared" si="385"/>
        <v>620000</v>
      </c>
      <c r="H200">
        <f t="shared" ref="H200" si="400">ROUND(G200*0,0)</f>
        <v>0</v>
      </c>
      <c r="I200">
        <f t="shared" si="387"/>
        <v>620000</v>
      </c>
    </row>
    <row r="201" spans="1:9" x14ac:dyDescent="0.45">
      <c r="A201" s="1">
        <f t="shared" si="390"/>
        <v>44090</v>
      </c>
      <c r="B201" t="s">
        <v>18</v>
      </c>
      <c r="C201" t="s">
        <v>7</v>
      </c>
      <c r="D201" t="str">
        <f t="shared" ref="D201:E201" si="401">D193</f>
        <v>AID-3500</v>
      </c>
      <c r="E201">
        <f t="shared" si="401"/>
        <v>4000</v>
      </c>
      <c r="F201" s="2">
        <f t="shared" si="278"/>
        <v>20</v>
      </c>
      <c r="G201">
        <f t="shared" si="385"/>
        <v>80000</v>
      </c>
      <c r="H201">
        <f t="shared" ref="H201" si="402">ROUND(G201*0.05,0)</f>
        <v>4000</v>
      </c>
      <c r="I201">
        <f t="shared" si="387"/>
        <v>76000</v>
      </c>
    </row>
    <row r="202" spans="1:9" x14ac:dyDescent="0.45">
      <c r="A202" s="1">
        <f t="shared" si="390"/>
        <v>44091</v>
      </c>
      <c r="B202" t="s">
        <v>15</v>
      </c>
      <c r="C202" t="s">
        <v>8</v>
      </c>
      <c r="D202" t="str">
        <f t="shared" ref="D202:E202" si="403">D194</f>
        <v>けやき</v>
      </c>
      <c r="E202">
        <f t="shared" si="403"/>
        <v>1000</v>
      </c>
      <c r="F202" s="2">
        <f t="shared" si="278"/>
        <v>10</v>
      </c>
      <c r="G202">
        <f t="shared" si="385"/>
        <v>10000</v>
      </c>
      <c r="H202">
        <f t="shared" ref="H202" si="404">ROUND(G202*0.1,0)</f>
        <v>1000</v>
      </c>
      <c r="I202">
        <f t="shared" si="387"/>
        <v>9000</v>
      </c>
    </row>
    <row r="203" spans="1:9" x14ac:dyDescent="0.45">
      <c r="A203" s="1">
        <f t="shared" si="390"/>
        <v>44092</v>
      </c>
      <c r="B203" t="s">
        <v>16</v>
      </c>
      <c r="C203" t="s">
        <v>9</v>
      </c>
      <c r="D203" t="str">
        <f t="shared" ref="D203:E203" si="405">D195</f>
        <v>水の音</v>
      </c>
      <c r="E203">
        <f t="shared" si="405"/>
        <v>1200</v>
      </c>
      <c r="F203" s="2">
        <f t="shared" si="278"/>
        <v>12</v>
      </c>
      <c r="G203">
        <f t="shared" si="385"/>
        <v>14400</v>
      </c>
      <c r="H203">
        <f t="shared" ref="H203" si="406">ROUND(G203*0,0)</f>
        <v>0</v>
      </c>
      <c r="I203">
        <f t="shared" si="387"/>
        <v>14400</v>
      </c>
    </row>
    <row r="204" spans="1:9" x14ac:dyDescent="0.45">
      <c r="A204" s="1">
        <f t="shared" si="390"/>
        <v>44093</v>
      </c>
      <c r="B204" t="s">
        <v>17</v>
      </c>
      <c r="C204" t="s">
        <v>7</v>
      </c>
      <c r="D204" t="str">
        <f t="shared" ref="D204:E204" si="407">D196</f>
        <v>東雲</v>
      </c>
      <c r="E204">
        <f t="shared" si="407"/>
        <v>600</v>
      </c>
      <c r="F204" s="2">
        <f t="shared" si="278"/>
        <v>140</v>
      </c>
      <c r="G204">
        <f t="shared" si="385"/>
        <v>84000</v>
      </c>
      <c r="H204">
        <f t="shared" ref="H204" si="408">ROUND(G204*0.05,0)</f>
        <v>4200</v>
      </c>
      <c r="I204">
        <f t="shared" si="387"/>
        <v>79800</v>
      </c>
    </row>
    <row r="205" spans="1:9" x14ac:dyDescent="0.45">
      <c r="A205" s="1">
        <f t="shared" si="390"/>
        <v>44094</v>
      </c>
      <c r="B205" t="s">
        <v>18</v>
      </c>
      <c r="C205" t="s">
        <v>8</v>
      </c>
      <c r="D205" t="str">
        <f t="shared" ref="D205:E205" si="409">D197</f>
        <v>Premium-3399</v>
      </c>
      <c r="E205">
        <f t="shared" si="409"/>
        <v>20000</v>
      </c>
      <c r="F205" s="2">
        <f t="shared" ref="F205:F268" si="410">ROUND(F200*1.01,0)</f>
        <v>31</v>
      </c>
      <c r="G205">
        <f t="shared" si="385"/>
        <v>620000</v>
      </c>
      <c r="H205">
        <f t="shared" ref="H205" si="411">ROUND(G205*0.1,0)</f>
        <v>62000</v>
      </c>
      <c r="I205">
        <f t="shared" si="387"/>
        <v>558000</v>
      </c>
    </row>
    <row r="206" spans="1:9" x14ac:dyDescent="0.45">
      <c r="A206" s="1">
        <f t="shared" si="390"/>
        <v>44095</v>
      </c>
      <c r="B206" t="s">
        <v>15</v>
      </c>
      <c r="C206" t="s">
        <v>9</v>
      </c>
      <c r="D206" t="str">
        <f t="shared" ref="D206:E206" si="412">D198</f>
        <v>AID-3500</v>
      </c>
      <c r="E206">
        <f t="shared" si="412"/>
        <v>4000</v>
      </c>
      <c r="F206" s="2">
        <f t="shared" si="410"/>
        <v>20</v>
      </c>
      <c r="G206">
        <f t="shared" si="385"/>
        <v>80000</v>
      </c>
      <c r="H206">
        <f t="shared" ref="H206" si="413">ROUND(G206*0,0)</f>
        <v>0</v>
      </c>
      <c r="I206">
        <f t="shared" si="387"/>
        <v>80000</v>
      </c>
    </row>
    <row r="207" spans="1:9" x14ac:dyDescent="0.45">
      <c r="A207" s="1">
        <f t="shared" si="390"/>
        <v>44096</v>
      </c>
      <c r="B207" t="s">
        <v>16</v>
      </c>
      <c r="C207" t="s">
        <v>9</v>
      </c>
      <c r="D207" t="str">
        <f t="shared" ref="D207:E207" si="414">D199</f>
        <v>マリア</v>
      </c>
      <c r="E207">
        <f t="shared" si="414"/>
        <v>2000</v>
      </c>
      <c r="F207" s="2">
        <f t="shared" si="410"/>
        <v>10</v>
      </c>
      <c r="G207">
        <f t="shared" si="385"/>
        <v>20000</v>
      </c>
      <c r="H207">
        <f t="shared" ref="H207" si="415">ROUND(G207*0.05,0)</f>
        <v>1000</v>
      </c>
      <c r="I207">
        <f t="shared" si="387"/>
        <v>19000</v>
      </c>
    </row>
    <row r="208" spans="1:9" x14ac:dyDescent="0.45">
      <c r="A208" s="1">
        <f t="shared" si="390"/>
        <v>44097</v>
      </c>
      <c r="B208" t="s">
        <v>17</v>
      </c>
      <c r="C208" t="s">
        <v>9</v>
      </c>
      <c r="D208" t="str">
        <f t="shared" ref="D208:E208" si="416">D200</f>
        <v>Premium-3399</v>
      </c>
      <c r="E208">
        <f t="shared" si="416"/>
        <v>20000</v>
      </c>
      <c r="F208" s="2">
        <f t="shared" si="410"/>
        <v>12</v>
      </c>
      <c r="G208">
        <f t="shared" si="385"/>
        <v>240000</v>
      </c>
      <c r="H208">
        <f t="shared" ref="H208" si="417">ROUND(G208*0.1,0)</f>
        <v>24000</v>
      </c>
      <c r="I208">
        <f t="shared" si="387"/>
        <v>216000</v>
      </c>
    </row>
    <row r="209" spans="1:9" x14ac:dyDescent="0.45">
      <c r="A209" s="1">
        <f t="shared" si="390"/>
        <v>44098</v>
      </c>
      <c r="B209" t="s">
        <v>18</v>
      </c>
      <c r="C209" t="s">
        <v>10</v>
      </c>
      <c r="D209" t="str">
        <f t="shared" ref="D209:E209" si="418">D201</f>
        <v>AID-3500</v>
      </c>
      <c r="E209">
        <f t="shared" si="418"/>
        <v>4000</v>
      </c>
      <c r="F209" s="2">
        <f t="shared" si="410"/>
        <v>141</v>
      </c>
      <c r="G209">
        <f t="shared" si="385"/>
        <v>564000</v>
      </c>
      <c r="H209">
        <f t="shared" ref="H209" si="419">ROUND(G209*0,0)</f>
        <v>0</v>
      </c>
      <c r="I209">
        <f t="shared" si="387"/>
        <v>564000</v>
      </c>
    </row>
    <row r="210" spans="1:9" x14ac:dyDescent="0.45">
      <c r="A210" s="1">
        <f t="shared" si="390"/>
        <v>44099</v>
      </c>
      <c r="B210" t="s">
        <v>15</v>
      </c>
      <c r="C210" t="s">
        <v>10</v>
      </c>
      <c r="D210" t="str">
        <f t="shared" ref="D210:E210" si="420">D202</f>
        <v>けやき</v>
      </c>
      <c r="E210">
        <f t="shared" si="420"/>
        <v>1000</v>
      </c>
      <c r="F210" s="2">
        <f t="shared" si="410"/>
        <v>31</v>
      </c>
      <c r="G210">
        <f t="shared" si="385"/>
        <v>31000</v>
      </c>
      <c r="H210">
        <f t="shared" ref="H210" si="421">ROUND(G210*0.05,0)</f>
        <v>1550</v>
      </c>
      <c r="I210">
        <f t="shared" si="387"/>
        <v>29450</v>
      </c>
    </row>
    <row r="211" spans="1:9" x14ac:dyDescent="0.45">
      <c r="A211" s="1">
        <v>44100</v>
      </c>
      <c r="B211" t="s">
        <v>16</v>
      </c>
      <c r="C211" t="s">
        <v>11</v>
      </c>
      <c r="D211" t="str">
        <f t="shared" ref="D211:E211" si="422">D203</f>
        <v>水の音</v>
      </c>
      <c r="E211">
        <f t="shared" si="422"/>
        <v>1200</v>
      </c>
      <c r="F211" s="2">
        <f t="shared" si="410"/>
        <v>20</v>
      </c>
      <c r="G211">
        <f t="shared" si="385"/>
        <v>24000</v>
      </c>
      <c r="H211">
        <f t="shared" ref="H211" si="423">ROUND(G211*0.1,0)</f>
        <v>2400</v>
      </c>
      <c r="I211">
        <f t="shared" si="387"/>
        <v>21600</v>
      </c>
    </row>
    <row r="212" spans="1:9" x14ac:dyDescent="0.45">
      <c r="A212" s="1">
        <v>44101</v>
      </c>
      <c r="B212" t="s">
        <v>17</v>
      </c>
      <c r="C212" t="s">
        <v>11</v>
      </c>
      <c r="D212" t="str">
        <f t="shared" ref="D212:E212" si="424">D204</f>
        <v>東雲</v>
      </c>
      <c r="E212">
        <f t="shared" si="424"/>
        <v>600</v>
      </c>
      <c r="F212" s="2">
        <f t="shared" si="410"/>
        <v>10</v>
      </c>
      <c r="G212">
        <f t="shared" si="385"/>
        <v>6000</v>
      </c>
      <c r="H212">
        <f t="shared" ref="H212" si="425">ROUND(G212*0,0)</f>
        <v>0</v>
      </c>
      <c r="I212">
        <f t="shared" si="387"/>
        <v>6000</v>
      </c>
    </row>
    <row r="213" spans="1:9" x14ac:dyDescent="0.45">
      <c r="A213" s="1">
        <v>44102</v>
      </c>
      <c r="B213" t="s">
        <v>18</v>
      </c>
      <c r="C213" t="s">
        <v>11</v>
      </c>
      <c r="D213" t="str">
        <f t="shared" ref="D213:E213" si="426">D205</f>
        <v>Premium-3399</v>
      </c>
      <c r="E213">
        <f t="shared" si="426"/>
        <v>20000</v>
      </c>
      <c r="F213" s="2">
        <f t="shared" si="410"/>
        <v>12</v>
      </c>
      <c r="G213">
        <f t="shared" si="385"/>
        <v>240000</v>
      </c>
      <c r="H213">
        <f t="shared" ref="H213" si="427">ROUND(G213*0.05,0)</f>
        <v>12000</v>
      </c>
      <c r="I213">
        <f t="shared" si="387"/>
        <v>228000</v>
      </c>
    </row>
    <row r="214" spans="1:9" x14ac:dyDescent="0.45">
      <c r="A214" s="1">
        <v>44103</v>
      </c>
      <c r="B214" t="s">
        <v>15</v>
      </c>
      <c r="C214" t="s">
        <v>12</v>
      </c>
      <c r="D214" t="str">
        <f t="shared" ref="D214:E214" si="428">D206</f>
        <v>AID-3500</v>
      </c>
      <c r="E214">
        <f t="shared" si="428"/>
        <v>4000</v>
      </c>
      <c r="F214" s="2">
        <f t="shared" si="410"/>
        <v>142</v>
      </c>
      <c r="G214">
        <f t="shared" si="385"/>
        <v>568000</v>
      </c>
      <c r="H214">
        <f t="shared" ref="H214" si="429">ROUND(G214*0.1,0)</f>
        <v>56800</v>
      </c>
      <c r="I214">
        <f t="shared" si="387"/>
        <v>511200</v>
      </c>
    </row>
    <row r="215" spans="1:9" x14ac:dyDescent="0.45">
      <c r="A215" s="1">
        <v>44104</v>
      </c>
      <c r="B215" t="s">
        <v>16</v>
      </c>
      <c r="C215" t="s">
        <v>13</v>
      </c>
      <c r="D215" t="str">
        <f t="shared" ref="D215:E215" si="430">D207</f>
        <v>マリア</v>
      </c>
      <c r="E215">
        <f t="shared" si="430"/>
        <v>2000</v>
      </c>
      <c r="F215" s="2">
        <f t="shared" si="410"/>
        <v>31</v>
      </c>
      <c r="G215">
        <f t="shared" si="385"/>
        <v>62000</v>
      </c>
      <c r="H215">
        <f t="shared" ref="H215" si="431">ROUND(G215*0,0)</f>
        <v>0</v>
      </c>
      <c r="I215">
        <f t="shared" si="387"/>
        <v>62000</v>
      </c>
    </row>
    <row r="216" spans="1:9" x14ac:dyDescent="0.45">
      <c r="A216" s="1">
        <v>44105</v>
      </c>
      <c r="B216" t="s">
        <v>17</v>
      </c>
      <c r="C216" t="s">
        <v>14</v>
      </c>
      <c r="D216" t="str">
        <f t="shared" ref="D216:E216" si="432">D208</f>
        <v>Premium-3399</v>
      </c>
      <c r="E216">
        <f t="shared" si="432"/>
        <v>20000</v>
      </c>
      <c r="F216" s="2">
        <f t="shared" si="410"/>
        <v>20</v>
      </c>
      <c r="G216">
        <f t="shared" si="385"/>
        <v>400000</v>
      </c>
      <c r="H216">
        <f t="shared" ref="H216" si="433">ROUND(G216*0.05,0)</f>
        <v>20000</v>
      </c>
      <c r="I216">
        <f t="shared" si="387"/>
        <v>380000</v>
      </c>
    </row>
    <row r="217" spans="1:9" x14ac:dyDescent="0.45">
      <c r="A217" s="1">
        <v>44106</v>
      </c>
      <c r="B217" t="s">
        <v>18</v>
      </c>
      <c r="C217" t="s">
        <v>14</v>
      </c>
      <c r="D217" t="str">
        <f t="shared" ref="D217:E217" si="434">D209</f>
        <v>AID-3500</v>
      </c>
      <c r="E217">
        <f t="shared" si="434"/>
        <v>4000</v>
      </c>
      <c r="F217" s="2">
        <f t="shared" si="410"/>
        <v>10</v>
      </c>
      <c r="G217">
        <f t="shared" si="385"/>
        <v>40000</v>
      </c>
      <c r="H217">
        <f t="shared" ref="H217" si="435">ROUND(G217*0.1,0)</f>
        <v>4000</v>
      </c>
      <c r="I217">
        <f t="shared" si="387"/>
        <v>36000</v>
      </c>
    </row>
    <row r="218" spans="1:9" x14ac:dyDescent="0.45">
      <c r="A218" s="1">
        <v>44107</v>
      </c>
      <c r="B218" t="s">
        <v>15</v>
      </c>
      <c r="C218" t="s">
        <v>7</v>
      </c>
      <c r="D218" t="str">
        <f t="shared" ref="D218:E218" si="436">D210</f>
        <v>けやき</v>
      </c>
      <c r="E218">
        <f t="shared" si="436"/>
        <v>1000</v>
      </c>
      <c r="F218" s="2">
        <f t="shared" si="410"/>
        <v>12</v>
      </c>
      <c r="G218">
        <f t="shared" si="385"/>
        <v>12000</v>
      </c>
      <c r="H218">
        <f t="shared" ref="H218" si="437">ROUND(G218*0,0)</f>
        <v>0</v>
      </c>
      <c r="I218">
        <f t="shared" si="387"/>
        <v>12000</v>
      </c>
    </row>
    <row r="219" spans="1:9" x14ac:dyDescent="0.45">
      <c r="A219" s="1">
        <v>44108</v>
      </c>
      <c r="B219" t="s">
        <v>16</v>
      </c>
      <c r="C219" t="s">
        <v>8</v>
      </c>
      <c r="D219" t="str">
        <f t="shared" ref="D219:E219" si="438">D211</f>
        <v>水の音</v>
      </c>
      <c r="E219">
        <f t="shared" si="438"/>
        <v>1200</v>
      </c>
      <c r="F219" s="2">
        <f t="shared" si="410"/>
        <v>143</v>
      </c>
      <c r="G219">
        <f t="shared" si="385"/>
        <v>171600</v>
      </c>
      <c r="H219">
        <f t="shared" ref="H219" si="439">ROUND(G219*0.05,0)</f>
        <v>8580</v>
      </c>
      <c r="I219">
        <f t="shared" si="387"/>
        <v>163020</v>
      </c>
    </row>
    <row r="220" spans="1:9" x14ac:dyDescent="0.45">
      <c r="A220" s="1">
        <v>44109</v>
      </c>
      <c r="B220" t="s">
        <v>17</v>
      </c>
      <c r="C220" t="s">
        <v>9</v>
      </c>
      <c r="D220" t="str">
        <f t="shared" ref="D220:E220" si="440">D212</f>
        <v>東雲</v>
      </c>
      <c r="E220">
        <f t="shared" si="440"/>
        <v>600</v>
      </c>
      <c r="F220" s="2">
        <f t="shared" si="410"/>
        <v>31</v>
      </c>
      <c r="G220">
        <f t="shared" si="385"/>
        <v>18600</v>
      </c>
      <c r="H220">
        <f t="shared" ref="H220" si="441">ROUND(G220*0.1,0)</f>
        <v>1860</v>
      </c>
      <c r="I220">
        <f t="shared" si="387"/>
        <v>16740</v>
      </c>
    </row>
    <row r="221" spans="1:9" x14ac:dyDescent="0.45">
      <c r="A221" s="1">
        <v>44110</v>
      </c>
      <c r="B221" t="s">
        <v>18</v>
      </c>
      <c r="C221" t="s">
        <v>7</v>
      </c>
      <c r="D221" t="str">
        <f t="shared" ref="D221:E221" si="442">D213</f>
        <v>Premium-3399</v>
      </c>
      <c r="E221">
        <f t="shared" si="442"/>
        <v>20000</v>
      </c>
      <c r="F221" s="2">
        <f t="shared" si="410"/>
        <v>20</v>
      </c>
      <c r="G221">
        <f t="shared" si="385"/>
        <v>400000</v>
      </c>
      <c r="H221">
        <f t="shared" ref="H221" si="443">ROUND(G221*0,0)</f>
        <v>0</v>
      </c>
      <c r="I221">
        <f t="shared" si="387"/>
        <v>400000</v>
      </c>
    </row>
    <row r="222" spans="1:9" x14ac:dyDescent="0.45">
      <c r="A222" s="1">
        <v>44111</v>
      </c>
      <c r="B222" t="s">
        <v>15</v>
      </c>
      <c r="C222" t="s">
        <v>8</v>
      </c>
      <c r="D222" t="str">
        <f t="shared" ref="D222:E222" si="444">D214</f>
        <v>AID-3500</v>
      </c>
      <c r="E222">
        <f t="shared" si="444"/>
        <v>4000</v>
      </c>
      <c r="F222" s="2">
        <f t="shared" si="410"/>
        <v>10</v>
      </c>
      <c r="G222">
        <f t="shared" si="385"/>
        <v>40000</v>
      </c>
      <c r="H222">
        <f t="shared" ref="H222" si="445">ROUND(G222*0.05,0)</f>
        <v>2000</v>
      </c>
      <c r="I222">
        <f t="shared" si="387"/>
        <v>38000</v>
      </c>
    </row>
    <row r="223" spans="1:9" x14ac:dyDescent="0.45">
      <c r="A223" s="1">
        <v>44112</v>
      </c>
      <c r="B223" t="s">
        <v>16</v>
      </c>
      <c r="C223" t="s">
        <v>9</v>
      </c>
      <c r="D223" t="str">
        <f t="shared" ref="D223:E223" si="446">D215</f>
        <v>マリア</v>
      </c>
      <c r="E223">
        <f t="shared" si="446"/>
        <v>2000</v>
      </c>
      <c r="F223" s="2">
        <f t="shared" si="410"/>
        <v>12</v>
      </c>
      <c r="G223">
        <f t="shared" si="385"/>
        <v>24000</v>
      </c>
      <c r="H223">
        <f t="shared" ref="H223" si="447">ROUND(G223*0.1,0)</f>
        <v>2400</v>
      </c>
      <c r="I223">
        <f t="shared" si="387"/>
        <v>21600</v>
      </c>
    </row>
    <row r="224" spans="1:9" x14ac:dyDescent="0.45">
      <c r="A224" s="1">
        <v>44113</v>
      </c>
      <c r="B224" t="s">
        <v>17</v>
      </c>
      <c r="C224" t="s">
        <v>7</v>
      </c>
      <c r="D224" t="str">
        <f t="shared" ref="D224:E224" si="448">D216</f>
        <v>Premium-3399</v>
      </c>
      <c r="E224">
        <f t="shared" si="448"/>
        <v>20000</v>
      </c>
      <c r="F224" s="2">
        <f t="shared" si="410"/>
        <v>144</v>
      </c>
      <c r="G224">
        <f t="shared" si="385"/>
        <v>2880000</v>
      </c>
      <c r="H224">
        <f t="shared" ref="H224" si="449">ROUND(G224*0,0)</f>
        <v>0</v>
      </c>
      <c r="I224">
        <f t="shared" si="387"/>
        <v>2880000</v>
      </c>
    </row>
    <row r="225" spans="1:9" x14ac:dyDescent="0.45">
      <c r="A225" s="1">
        <v>44114</v>
      </c>
      <c r="B225" t="s">
        <v>18</v>
      </c>
      <c r="C225" t="s">
        <v>8</v>
      </c>
      <c r="D225" t="str">
        <f t="shared" ref="D225:E225" si="450">D217</f>
        <v>AID-3500</v>
      </c>
      <c r="E225">
        <f t="shared" si="450"/>
        <v>4000</v>
      </c>
      <c r="F225" s="2">
        <f t="shared" si="410"/>
        <v>31</v>
      </c>
      <c r="G225">
        <f t="shared" si="385"/>
        <v>124000</v>
      </c>
      <c r="H225">
        <f t="shared" ref="H225" si="451">ROUND(G225*0.05,0)</f>
        <v>6200</v>
      </c>
      <c r="I225">
        <f t="shared" si="387"/>
        <v>117800</v>
      </c>
    </row>
    <row r="226" spans="1:9" x14ac:dyDescent="0.45">
      <c r="A226" s="1">
        <v>44115</v>
      </c>
      <c r="B226" t="s">
        <v>15</v>
      </c>
      <c r="C226" t="s">
        <v>9</v>
      </c>
      <c r="D226" t="str">
        <f t="shared" ref="D226:E226" si="452">D218</f>
        <v>けやき</v>
      </c>
      <c r="E226">
        <f t="shared" si="452"/>
        <v>1000</v>
      </c>
      <c r="F226" s="2">
        <f t="shared" si="410"/>
        <v>20</v>
      </c>
      <c r="G226">
        <f t="shared" si="385"/>
        <v>20000</v>
      </c>
      <c r="H226">
        <f t="shared" ref="H226" si="453">ROUND(G226*0.1,0)</f>
        <v>2000</v>
      </c>
      <c r="I226">
        <f t="shared" si="387"/>
        <v>18000</v>
      </c>
    </row>
    <row r="227" spans="1:9" x14ac:dyDescent="0.45">
      <c r="A227" s="1">
        <v>44116</v>
      </c>
      <c r="B227" t="s">
        <v>16</v>
      </c>
      <c r="C227" t="s">
        <v>9</v>
      </c>
      <c r="D227" t="str">
        <f t="shared" ref="D227:E227" si="454">D219</f>
        <v>水の音</v>
      </c>
      <c r="E227">
        <f t="shared" si="454"/>
        <v>1200</v>
      </c>
      <c r="F227" s="2">
        <f t="shared" si="410"/>
        <v>10</v>
      </c>
      <c r="G227">
        <f t="shared" si="385"/>
        <v>12000</v>
      </c>
      <c r="H227">
        <f t="shared" ref="H227" si="455">ROUND(G227*0,0)</f>
        <v>0</v>
      </c>
      <c r="I227">
        <f t="shared" si="387"/>
        <v>12000</v>
      </c>
    </row>
    <row r="228" spans="1:9" x14ac:dyDescent="0.45">
      <c r="A228" s="1">
        <v>44117</v>
      </c>
      <c r="B228" t="s">
        <v>17</v>
      </c>
      <c r="C228" t="s">
        <v>9</v>
      </c>
      <c r="D228" t="str">
        <f t="shared" ref="D228:E228" si="456">D220</f>
        <v>東雲</v>
      </c>
      <c r="E228">
        <f t="shared" si="456"/>
        <v>600</v>
      </c>
      <c r="F228" s="2">
        <f t="shared" si="410"/>
        <v>12</v>
      </c>
      <c r="G228">
        <f t="shared" si="385"/>
        <v>7200</v>
      </c>
      <c r="H228">
        <f t="shared" ref="H228" si="457">ROUND(G228*0.05,0)</f>
        <v>360</v>
      </c>
      <c r="I228">
        <f t="shared" si="387"/>
        <v>6840</v>
      </c>
    </row>
    <row r="229" spans="1:9" x14ac:dyDescent="0.45">
      <c r="A229" s="1">
        <v>44118</v>
      </c>
      <c r="B229" t="s">
        <v>18</v>
      </c>
      <c r="C229" t="s">
        <v>10</v>
      </c>
      <c r="D229" t="str">
        <f t="shared" ref="D229:E229" si="458">D221</f>
        <v>Premium-3399</v>
      </c>
      <c r="E229">
        <f t="shared" si="458"/>
        <v>20000</v>
      </c>
      <c r="F229" s="2">
        <f t="shared" si="410"/>
        <v>145</v>
      </c>
      <c r="G229">
        <f t="shared" si="385"/>
        <v>2900000</v>
      </c>
      <c r="H229">
        <f t="shared" ref="H229" si="459">ROUND(G229*0.1,0)</f>
        <v>290000</v>
      </c>
      <c r="I229">
        <f t="shared" si="387"/>
        <v>2610000</v>
      </c>
    </row>
    <row r="230" spans="1:9" x14ac:dyDescent="0.45">
      <c r="A230" s="1">
        <v>44119</v>
      </c>
      <c r="B230" t="s">
        <v>15</v>
      </c>
      <c r="C230" t="s">
        <v>10</v>
      </c>
      <c r="D230" t="str">
        <f t="shared" ref="D230:E230" si="460">D222</f>
        <v>AID-3500</v>
      </c>
      <c r="E230">
        <f t="shared" si="460"/>
        <v>4000</v>
      </c>
      <c r="F230" s="2">
        <f t="shared" si="410"/>
        <v>31</v>
      </c>
      <c r="G230">
        <f t="shared" si="385"/>
        <v>124000</v>
      </c>
      <c r="H230">
        <f t="shared" ref="H230" si="461">ROUND(G230*0,0)</f>
        <v>0</v>
      </c>
      <c r="I230">
        <f t="shared" si="387"/>
        <v>124000</v>
      </c>
    </row>
    <row r="231" spans="1:9" x14ac:dyDescent="0.45">
      <c r="A231" s="1">
        <v>44120</v>
      </c>
      <c r="B231" t="s">
        <v>16</v>
      </c>
      <c r="C231" t="s">
        <v>11</v>
      </c>
      <c r="D231" t="str">
        <f t="shared" ref="D231:E231" si="462">D223</f>
        <v>マリア</v>
      </c>
      <c r="E231">
        <f t="shared" si="462"/>
        <v>2000</v>
      </c>
      <c r="F231" s="2">
        <f t="shared" si="410"/>
        <v>20</v>
      </c>
      <c r="G231">
        <f t="shared" si="385"/>
        <v>40000</v>
      </c>
      <c r="H231">
        <f t="shared" ref="H231" si="463">ROUND(G231*0.05,0)</f>
        <v>2000</v>
      </c>
      <c r="I231">
        <f t="shared" si="387"/>
        <v>38000</v>
      </c>
    </row>
    <row r="232" spans="1:9" x14ac:dyDescent="0.45">
      <c r="A232" s="1">
        <v>44121</v>
      </c>
      <c r="B232" t="s">
        <v>17</v>
      </c>
      <c r="C232" t="s">
        <v>11</v>
      </c>
      <c r="D232" t="str">
        <f t="shared" ref="D232:E232" si="464">D224</f>
        <v>Premium-3399</v>
      </c>
      <c r="E232">
        <f t="shared" si="464"/>
        <v>20000</v>
      </c>
      <c r="F232" s="2">
        <f t="shared" si="410"/>
        <v>10</v>
      </c>
      <c r="G232">
        <f t="shared" si="385"/>
        <v>200000</v>
      </c>
      <c r="H232">
        <f t="shared" ref="H232" si="465">ROUND(G232*0.1,0)</f>
        <v>20000</v>
      </c>
      <c r="I232">
        <f t="shared" si="387"/>
        <v>180000</v>
      </c>
    </row>
    <row r="233" spans="1:9" x14ac:dyDescent="0.45">
      <c r="A233" s="1">
        <v>44122</v>
      </c>
      <c r="B233" t="s">
        <v>18</v>
      </c>
      <c r="C233" t="s">
        <v>11</v>
      </c>
      <c r="D233" t="str">
        <f t="shared" ref="D233:E233" si="466">D225</f>
        <v>AID-3500</v>
      </c>
      <c r="E233">
        <f t="shared" si="466"/>
        <v>4000</v>
      </c>
      <c r="F233" s="2">
        <f t="shared" si="410"/>
        <v>12</v>
      </c>
      <c r="G233">
        <f t="shared" si="385"/>
        <v>48000</v>
      </c>
      <c r="H233">
        <f t="shared" ref="H233" si="467">ROUND(G233*0,0)</f>
        <v>0</v>
      </c>
      <c r="I233">
        <f t="shared" si="387"/>
        <v>48000</v>
      </c>
    </row>
    <row r="234" spans="1:9" x14ac:dyDescent="0.45">
      <c r="A234" s="1">
        <v>44123</v>
      </c>
      <c r="B234" t="s">
        <v>15</v>
      </c>
      <c r="C234" t="s">
        <v>12</v>
      </c>
      <c r="D234" t="str">
        <f t="shared" ref="D234:E234" si="468">D226</f>
        <v>けやき</v>
      </c>
      <c r="E234">
        <f t="shared" si="468"/>
        <v>1000</v>
      </c>
      <c r="F234" s="2">
        <f t="shared" si="410"/>
        <v>146</v>
      </c>
      <c r="G234">
        <f t="shared" si="385"/>
        <v>146000</v>
      </c>
      <c r="H234">
        <f t="shared" ref="H234" si="469">ROUND(G234*0.05,0)</f>
        <v>7300</v>
      </c>
      <c r="I234">
        <f t="shared" si="387"/>
        <v>138700</v>
      </c>
    </row>
    <row r="235" spans="1:9" x14ac:dyDescent="0.45">
      <c r="A235" s="1">
        <v>44124</v>
      </c>
      <c r="B235" t="s">
        <v>16</v>
      </c>
      <c r="C235" t="s">
        <v>13</v>
      </c>
      <c r="D235" t="str">
        <f t="shared" ref="D235:E235" si="470">D227</f>
        <v>水の音</v>
      </c>
      <c r="E235">
        <f t="shared" si="470"/>
        <v>1200</v>
      </c>
      <c r="F235" s="2">
        <f t="shared" si="410"/>
        <v>31</v>
      </c>
      <c r="G235">
        <f t="shared" si="385"/>
        <v>37200</v>
      </c>
      <c r="H235">
        <f t="shared" ref="H235" si="471">ROUND(G235*0.1,0)</f>
        <v>3720</v>
      </c>
      <c r="I235">
        <f t="shared" si="387"/>
        <v>33480</v>
      </c>
    </row>
    <row r="236" spans="1:9" x14ac:dyDescent="0.45">
      <c r="A236" s="1">
        <v>44125</v>
      </c>
      <c r="B236" t="s">
        <v>17</v>
      </c>
      <c r="C236" t="s">
        <v>14</v>
      </c>
      <c r="D236" t="str">
        <f t="shared" ref="D236:E236" si="472">D228</f>
        <v>東雲</v>
      </c>
      <c r="E236">
        <f t="shared" si="472"/>
        <v>600</v>
      </c>
      <c r="F236" s="2">
        <f t="shared" si="410"/>
        <v>20</v>
      </c>
      <c r="G236">
        <f t="shared" si="385"/>
        <v>12000</v>
      </c>
      <c r="H236">
        <f t="shared" ref="H236" si="473">ROUND(G236*0,0)</f>
        <v>0</v>
      </c>
      <c r="I236">
        <f t="shared" si="387"/>
        <v>12000</v>
      </c>
    </row>
    <row r="237" spans="1:9" x14ac:dyDescent="0.45">
      <c r="A237" s="1">
        <v>44126</v>
      </c>
      <c r="B237" t="s">
        <v>18</v>
      </c>
      <c r="C237" t="s">
        <v>14</v>
      </c>
      <c r="D237" t="str">
        <f t="shared" ref="D237:E237" si="474">D229</f>
        <v>Premium-3399</v>
      </c>
      <c r="E237">
        <f t="shared" si="474"/>
        <v>20000</v>
      </c>
      <c r="F237" s="2">
        <f t="shared" si="410"/>
        <v>10</v>
      </c>
      <c r="G237">
        <f t="shared" si="385"/>
        <v>200000</v>
      </c>
      <c r="H237">
        <f t="shared" ref="H237" si="475">ROUND(G237*0.05,0)</f>
        <v>10000</v>
      </c>
      <c r="I237">
        <f t="shared" si="387"/>
        <v>190000</v>
      </c>
    </row>
    <row r="238" spans="1:9" x14ac:dyDescent="0.45">
      <c r="A238" s="1">
        <v>44127</v>
      </c>
      <c r="B238" t="s">
        <v>15</v>
      </c>
      <c r="C238" t="s">
        <v>7</v>
      </c>
      <c r="D238" t="str">
        <f t="shared" ref="D238:E238" si="476">D230</f>
        <v>AID-3500</v>
      </c>
      <c r="E238">
        <f t="shared" si="476"/>
        <v>4000</v>
      </c>
      <c r="F238" s="2">
        <f t="shared" si="410"/>
        <v>12</v>
      </c>
      <c r="G238">
        <f t="shared" si="385"/>
        <v>48000</v>
      </c>
      <c r="H238">
        <f t="shared" ref="H238" si="477">ROUND(G238*0.1,0)</f>
        <v>4800</v>
      </c>
      <c r="I238">
        <f t="shared" si="387"/>
        <v>43200</v>
      </c>
    </row>
    <row r="239" spans="1:9" x14ac:dyDescent="0.45">
      <c r="A239" s="1">
        <v>44128</v>
      </c>
      <c r="B239" t="s">
        <v>16</v>
      </c>
      <c r="C239" t="s">
        <v>8</v>
      </c>
      <c r="D239" t="str">
        <f t="shared" ref="D239:E239" si="478">D231</f>
        <v>マリア</v>
      </c>
      <c r="E239">
        <f t="shared" si="478"/>
        <v>2000</v>
      </c>
      <c r="F239" s="2">
        <f t="shared" si="410"/>
        <v>147</v>
      </c>
      <c r="G239">
        <f t="shared" si="385"/>
        <v>294000</v>
      </c>
      <c r="H239">
        <f t="shared" ref="H239" si="479">ROUND(G239*0,0)</f>
        <v>0</v>
      </c>
      <c r="I239">
        <f t="shared" si="387"/>
        <v>294000</v>
      </c>
    </row>
    <row r="240" spans="1:9" x14ac:dyDescent="0.45">
      <c r="A240" s="1">
        <v>44129</v>
      </c>
      <c r="B240" t="s">
        <v>17</v>
      </c>
      <c r="C240" t="s">
        <v>9</v>
      </c>
      <c r="D240" t="str">
        <f t="shared" ref="D240:E240" si="480">D232</f>
        <v>Premium-3399</v>
      </c>
      <c r="E240">
        <f t="shared" si="480"/>
        <v>20000</v>
      </c>
      <c r="F240" s="2">
        <f t="shared" si="410"/>
        <v>31</v>
      </c>
      <c r="G240">
        <f t="shared" si="385"/>
        <v>620000</v>
      </c>
      <c r="H240">
        <f t="shared" ref="H240" si="481">ROUND(G240*0.05,0)</f>
        <v>31000</v>
      </c>
      <c r="I240">
        <f t="shared" si="387"/>
        <v>589000</v>
      </c>
    </row>
    <row r="241" spans="1:9" x14ac:dyDescent="0.45">
      <c r="A241" s="1">
        <v>44130</v>
      </c>
      <c r="B241" t="s">
        <v>18</v>
      </c>
      <c r="C241" t="s">
        <v>7</v>
      </c>
      <c r="D241" t="str">
        <f t="shared" ref="D241:E241" si="482">D233</f>
        <v>AID-3500</v>
      </c>
      <c r="E241">
        <f t="shared" si="482"/>
        <v>4000</v>
      </c>
      <c r="F241" s="2">
        <f t="shared" si="410"/>
        <v>20</v>
      </c>
      <c r="G241">
        <f t="shared" si="385"/>
        <v>80000</v>
      </c>
      <c r="H241">
        <f t="shared" ref="H241" si="483">ROUND(G241*0.1,0)</f>
        <v>8000</v>
      </c>
      <c r="I241">
        <f t="shared" si="387"/>
        <v>72000</v>
      </c>
    </row>
    <row r="242" spans="1:9" x14ac:dyDescent="0.45">
      <c r="A242" s="1">
        <v>44131</v>
      </c>
      <c r="B242" t="s">
        <v>15</v>
      </c>
      <c r="C242" t="s">
        <v>8</v>
      </c>
      <c r="D242" t="str">
        <f t="shared" ref="D242:E242" si="484">D234</f>
        <v>けやき</v>
      </c>
      <c r="E242">
        <f t="shared" si="484"/>
        <v>1000</v>
      </c>
      <c r="F242" s="2">
        <f t="shared" si="410"/>
        <v>10</v>
      </c>
      <c r="G242">
        <f t="shared" si="385"/>
        <v>10000</v>
      </c>
      <c r="H242">
        <f t="shared" ref="H242" si="485">ROUND(G242*0,0)</f>
        <v>0</v>
      </c>
      <c r="I242">
        <f t="shared" si="387"/>
        <v>10000</v>
      </c>
    </row>
    <row r="243" spans="1:9" x14ac:dyDescent="0.45">
      <c r="A243" s="1">
        <v>44132</v>
      </c>
      <c r="B243" t="s">
        <v>16</v>
      </c>
      <c r="C243" t="s">
        <v>9</v>
      </c>
      <c r="D243" t="str">
        <f t="shared" ref="D243:E243" si="486">D235</f>
        <v>水の音</v>
      </c>
      <c r="E243">
        <f t="shared" si="486"/>
        <v>1200</v>
      </c>
      <c r="F243" s="2">
        <f t="shared" si="410"/>
        <v>12</v>
      </c>
      <c r="G243">
        <f t="shared" si="385"/>
        <v>14400</v>
      </c>
      <c r="H243">
        <f t="shared" ref="H243" si="487">ROUND(G243*0.05,0)</f>
        <v>720</v>
      </c>
      <c r="I243">
        <f t="shared" si="387"/>
        <v>13680</v>
      </c>
    </row>
    <row r="244" spans="1:9" x14ac:dyDescent="0.45">
      <c r="A244" s="1">
        <v>44133</v>
      </c>
      <c r="B244" t="s">
        <v>17</v>
      </c>
      <c r="C244" t="s">
        <v>7</v>
      </c>
      <c r="D244" t="str">
        <f t="shared" ref="D244:E244" si="488">D236</f>
        <v>東雲</v>
      </c>
      <c r="E244">
        <f t="shared" si="488"/>
        <v>600</v>
      </c>
      <c r="F244" s="2">
        <f t="shared" si="410"/>
        <v>148</v>
      </c>
      <c r="G244">
        <f t="shared" si="385"/>
        <v>88800</v>
      </c>
      <c r="H244">
        <f t="shared" ref="H244" si="489">ROUND(G244*0.1,0)</f>
        <v>8880</v>
      </c>
      <c r="I244">
        <f t="shared" si="387"/>
        <v>79920</v>
      </c>
    </row>
    <row r="245" spans="1:9" x14ac:dyDescent="0.45">
      <c r="A245" s="1">
        <v>44134</v>
      </c>
      <c r="B245" t="s">
        <v>18</v>
      </c>
      <c r="C245" t="s">
        <v>8</v>
      </c>
      <c r="D245" t="str">
        <f t="shared" ref="D245:E245" si="490">D237</f>
        <v>Premium-3399</v>
      </c>
      <c r="E245">
        <f t="shared" si="490"/>
        <v>20000</v>
      </c>
      <c r="F245" s="2">
        <f t="shared" si="410"/>
        <v>31</v>
      </c>
      <c r="G245">
        <f t="shared" si="385"/>
        <v>620000</v>
      </c>
      <c r="H245">
        <f t="shared" ref="H245" si="491">ROUND(G245*0,0)</f>
        <v>0</v>
      </c>
      <c r="I245">
        <f t="shared" si="387"/>
        <v>620000</v>
      </c>
    </row>
    <row r="246" spans="1:9" x14ac:dyDescent="0.45">
      <c r="A246" s="1">
        <v>44135</v>
      </c>
      <c r="B246" t="s">
        <v>15</v>
      </c>
      <c r="C246" t="s">
        <v>9</v>
      </c>
      <c r="D246" t="str">
        <f t="shared" ref="D246:E246" si="492">D238</f>
        <v>AID-3500</v>
      </c>
      <c r="E246">
        <f t="shared" si="492"/>
        <v>4000</v>
      </c>
      <c r="F246" s="2">
        <f t="shared" si="410"/>
        <v>20</v>
      </c>
      <c r="G246">
        <f t="shared" si="385"/>
        <v>80000</v>
      </c>
      <c r="H246">
        <f t="shared" ref="H246" si="493">ROUND(G246*0.05,0)</f>
        <v>4000</v>
      </c>
      <c r="I246">
        <f t="shared" si="387"/>
        <v>76000</v>
      </c>
    </row>
    <row r="247" spans="1:9" x14ac:dyDescent="0.45">
      <c r="A247" s="1">
        <v>44136</v>
      </c>
      <c r="B247" t="s">
        <v>16</v>
      </c>
      <c r="C247" t="s">
        <v>9</v>
      </c>
      <c r="D247" t="str">
        <f t="shared" ref="D247:E247" si="494">D239</f>
        <v>マリア</v>
      </c>
      <c r="E247">
        <f t="shared" si="494"/>
        <v>2000</v>
      </c>
      <c r="F247" s="2">
        <f t="shared" si="410"/>
        <v>10</v>
      </c>
      <c r="G247">
        <f t="shared" si="385"/>
        <v>20000</v>
      </c>
      <c r="H247">
        <f t="shared" ref="H247" si="495">ROUND(G247*0.1,0)</f>
        <v>2000</v>
      </c>
      <c r="I247">
        <f t="shared" si="387"/>
        <v>18000</v>
      </c>
    </row>
    <row r="248" spans="1:9" x14ac:dyDescent="0.45">
      <c r="A248" s="1">
        <v>44137</v>
      </c>
      <c r="B248" t="s">
        <v>17</v>
      </c>
      <c r="C248" t="s">
        <v>9</v>
      </c>
      <c r="D248" t="str">
        <f t="shared" ref="D248:E248" si="496">D240</f>
        <v>Premium-3399</v>
      </c>
      <c r="E248">
        <f t="shared" si="496"/>
        <v>20000</v>
      </c>
      <c r="F248" s="2">
        <f t="shared" si="410"/>
        <v>12</v>
      </c>
      <c r="G248">
        <f t="shared" si="385"/>
        <v>240000</v>
      </c>
      <c r="H248">
        <f t="shared" ref="H248" si="497">ROUND(G248*0,0)</f>
        <v>0</v>
      </c>
      <c r="I248">
        <f t="shared" si="387"/>
        <v>240000</v>
      </c>
    </row>
    <row r="249" spans="1:9" x14ac:dyDescent="0.45">
      <c r="A249" s="1">
        <v>44138</v>
      </c>
      <c r="B249" t="s">
        <v>18</v>
      </c>
      <c r="C249" t="s">
        <v>10</v>
      </c>
      <c r="D249" t="str">
        <f t="shared" ref="D249:E249" si="498">D241</f>
        <v>AID-3500</v>
      </c>
      <c r="E249">
        <f t="shared" si="498"/>
        <v>4000</v>
      </c>
      <c r="F249" s="2">
        <f t="shared" si="410"/>
        <v>149</v>
      </c>
      <c r="G249">
        <f t="shared" si="385"/>
        <v>596000</v>
      </c>
      <c r="H249">
        <f t="shared" ref="H249" si="499">ROUND(G249*0.05,0)</f>
        <v>29800</v>
      </c>
      <c r="I249">
        <f t="shared" si="387"/>
        <v>566200</v>
      </c>
    </row>
    <row r="250" spans="1:9" x14ac:dyDescent="0.45">
      <c r="A250" s="1">
        <v>44139</v>
      </c>
      <c r="B250" t="s">
        <v>15</v>
      </c>
      <c r="C250" t="s">
        <v>10</v>
      </c>
      <c r="D250" t="str">
        <f t="shared" ref="D250:E250" si="500">D242</f>
        <v>けやき</v>
      </c>
      <c r="E250">
        <f t="shared" si="500"/>
        <v>1000</v>
      </c>
      <c r="F250" s="2">
        <f t="shared" si="410"/>
        <v>31</v>
      </c>
      <c r="G250">
        <f t="shared" si="385"/>
        <v>31000</v>
      </c>
      <c r="H250">
        <f t="shared" ref="H250" si="501">ROUND(G250*0.1,0)</f>
        <v>3100</v>
      </c>
      <c r="I250">
        <f t="shared" si="387"/>
        <v>27900</v>
      </c>
    </row>
    <row r="251" spans="1:9" x14ac:dyDescent="0.45">
      <c r="A251" s="1">
        <v>44140</v>
      </c>
      <c r="B251" t="s">
        <v>16</v>
      </c>
      <c r="C251" t="s">
        <v>11</v>
      </c>
      <c r="D251" t="str">
        <f t="shared" ref="D251:E251" si="502">D243</f>
        <v>水の音</v>
      </c>
      <c r="E251">
        <f t="shared" si="502"/>
        <v>1200</v>
      </c>
      <c r="F251" s="2">
        <f t="shared" si="410"/>
        <v>20</v>
      </c>
      <c r="G251">
        <f t="shared" si="385"/>
        <v>24000</v>
      </c>
      <c r="H251">
        <f t="shared" ref="H251" si="503">ROUND(G251*0,0)</f>
        <v>0</v>
      </c>
      <c r="I251">
        <f t="shared" si="387"/>
        <v>24000</v>
      </c>
    </row>
    <row r="252" spans="1:9" x14ac:dyDescent="0.45">
      <c r="A252" s="1">
        <v>44141</v>
      </c>
      <c r="B252" t="s">
        <v>17</v>
      </c>
      <c r="C252" t="s">
        <v>11</v>
      </c>
      <c r="D252" t="str">
        <f t="shared" ref="D252:E252" si="504">D244</f>
        <v>東雲</v>
      </c>
      <c r="E252">
        <f t="shared" si="504"/>
        <v>600</v>
      </c>
      <c r="F252" s="2">
        <f t="shared" si="410"/>
        <v>10</v>
      </c>
      <c r="G252">
        <f t="shared" si="385"/>
        <v>6000</v>
      </c>
      <c r="H252">
        <f t="shared" ref="H252" si="505">ROUND(G252*0.05,0)</f>
        <v>300</v>
      </c>
      <c r="I252">
        <f t="shared" si="387"/>
        <v>5700</v>
      </c>
    </row>
    <row r="253" spans="1:9" x14ac:dyDescent="0.45">
      <c r="A253" s="1">
        <v>44142</v>
      </c>
      <c r="B253" t="s">
        <v>18</v>
      </c>
      <c r="C253" t="s">
        <v>11</v>
      </c>
      <c r="D253" t="str">
        <f t="shared" ref="D253:E253" si="506">D245</f>
        <v>Premium-3399</v>
      </c>
      <c r="E253">
        <f t="shared" si="506"/>
        <v>20000</v>
      </c>
      <c r="F253" s="2">
        <f t="shared" si="410"/>
        <v>12</v>
      </c>
      <c r="G253">
        <f t="shared" si="385"/>
        <v>240000</v>
      </c>
      <c r="H253">
        <f t="shared" ref="H253" si="507">ROUND(G253*0.1,0)</f>
        <v>24000</v>
      </c>
      <c r="I253">
        <f t="shared" si="387"/>
        <v>216000</v>
      </c>
    </row>
    <row r="254" spans="1:9" x14ac:dyDescent="0.45">
      <c r="A254" s="1">
        <v>44143</v>
      </c>
      <c r="B254" t="s">
        <v>15</v>
      </c>
      <c r="C254" t="s">
        <v>12</v>
      </c>
      <c r="D254" t="str">
        <f t="shared" ref="D254:E254" si="508">D246</f>
        <v>AID-3500</v>
      </c>
      <c r="E254">
        <f t="shared" si="508"/>
        <v>4000</v>
      </c>
      <c r="F254" s="2">
        <f t="shared" si="410"/>
        <v>150</v>
      </c>
      <c r="G254">
        <f t="shared" si="385"/>
        <v>600000</v>
      </c>
      <c r="H254">
        <f t="shared" ref="H254" si="509">ROUND(G254*0,0)</f>
        <v>0</v>
      </c>
      <c r="I254">
        <f t="shared" si="387"/>
        <v>600000</v>
      </c>
    </row>
    <row r="255" spans="1:9" x14ac:dyDescent="0.45">
      <c r="A255" s="1">
        <v>44144</v>
      </c>
      <c r="B255" t="s">
        <v>16</v>
      </c>
      <c r="C255" t="s">
        <v>13</v>
      </c>
      <c r="D255" t="str">
        <f t="shared" ref="D255:E255" si="510">D247</f>
        <v>マリア</v>
      </c>
      <c r="E255">
        <f t="shared" si="510"/>
        <v>2000</v>
      </c>
      <c r="F255" s="2">
        <f t="shared" si="410"/>
        <v>31</v>
      </c>
      <c r="G255">
        <f t="shared" si="385"/>
        <v>62000</v>
      </c>
      <c r="H255">
        <f t="shared" ref="H255" si="511">ROUND(G255*0.05,0)</f>
        <v>3100</v>
      </c>
      <c r="I255">
        <f t="shared" si="387"/>
        <v>58900</v>
      </c>
    </row>
    <row r="256" spans="1:9" x14ac:dyDescent="0.45">
      <c r="A256" s="1">
        <v>44145</v>
      </c>
      <c r="B256" t="s">
        <v>17</v>
      </c>
      <c r="C256" t="s">
        <v>14</v>
      </c>
      <c r="D256" t="str">
        <f t="shared" ref="D256:E256" si="512">D248</f>
        <v>Premium-3399</v>
      </c>
      <c r="E256">
        <f t="shared" si="512"/>
        <v>20000</v>
      </c>
      <c r="F256" s="2">
        <f t="shared" si="410"/>
        <v>20</v>
      </c>
      <c r="G256">
        <f t="shared" si="385"/>
        <v>400000</v>
      </c>
      <c r="H256">
        <f t="shared" ref="H256" si="513">ROUND(G256*0.1,0)</f>
        <v>40000</v>
      </c>
      <c r="I256">
        <f t="shared" si="387"/>
        <v>360000</v>
      </c>
    </row>
    <row r="257" spans="1:9" x14ac:dyDescent="0.45">
      <c r="A257" s="1">
        <v>44146</v>
      </c>
      <c r="B257" t="s">
        <v>18</v>
      </c>
      <c r="C257" t="s">
        <v>14</v>
      </c>
      <c r="D257" t="str">
        <f t="shared" ref="D257:E257" si="514">D249</f>
        <v>AID-3500</v>
      </c>
      <c r="E257">
        <f t="shared" si="514"/>
        <v>4000</v>
      </c>
      <c r="F257" s="2">
        <f t="shared" si="410"/>
        <v>10</v>
      </c>
      <c r="G257">
        <f t="shared" si="385"/>
        <v>40000</v>
      </c>
      <c r="H257">
        <f t="shared" ref="H257" si="515">ROUND(G257*0,0)</f>
        <v>0</v>
      </c>
      <c r="I257">
        <f t="shared" si="387"/>
        <v>40000</v>
      </c>
    </row>
    <row r="258" spans="1:9" x14ac:dyDescent="0.45">
      <c r="A258" s="1">
        <v>44147</v>
      </c>
      <c r="B258" t="s">
        <v>15</v>
      </c>
      <c r="C258" t="s">
        <v>7</v>
      </c>
      <c r="D258" t="str">
        <f t="shared" ref="D258:E258" si="516">D250</f>
        <v>けやき</v>
      </c>
      <c r="E258">
        <f t="shared" si="516"/>
        <v>1000</v>
      </c>
      <c r="F258" s="2">
        <f t="shared" si="410"/>
        <v>12</v>
      </c>
      <c r="G258">
        <f t="shared" ref="G258:G321" si="517">ROUND(E258*F258,0)</f>
        <v>12000</v>
      </c>
      <c r="H258">
        <f t="shared" ref="H258" si="518">ROUND(G258*0.05,0)</f>
        <v>600</v>
      </c>
      <c r="I258">
        <f t="shared" ref="I258:I321" si="519">ROUND(G258-H258,0)</f>
        <v>11400</v>
      </c>
    </row>
    <row r="259" spans="1:9" x14ac:dyDescent="0.45">
      <c r="A259" s="1">
        <v>44148</v>
      </c>
      <c r="B259" t="s">
        <v>16</v>
      </c>
      <c r="C259" t="s">
        <v>8</v>
      </c>
      <c r="D259" t="str">
        <f t="shared" ref="D259:E259" si="520">D251</f>
        <v>水の音</v>
      </c>
      <c r="E259">
        <f t="shared" si="520"/>
        <v>1200</v>
      </c>
      <c r="F259" s="2">
        <f t="shared" si="410"/>
        <v>152</v>
      </c>
      <c r="G259">
        <f t="shared" si="517"/>
        <v>182400</v>
      </c>
      <c r="H259">
        <f t="shared" ref="H259" si="521">ROUND(G259*0.1,0)</f>
        <v>18240</v>
      </c>
      <c r="I259">
        <f t="shared" si="519"/>
        <v>164160</v>
      </c>
    </row>
    <row r="260" spans="1:9" x14ac:dyDescent="0.45">
      <c r="A260" s="1">
        <v>44149</v>
      </c>
      <c r="B260" t="s">
        <v>17</v>
      </c>
      <c r="C260" t="s">
        <v>9</v>
      </c>
      <c r="D260" t="str">
        <f t="shared" ref="D260:E260" si="522">D252</f>
        <v>東雲</v>
      </c>
      <c r="E260">
        <f t="shared" si="522"/>
        <v>600</v>
      </c>
      <c r="F260" s="2">
        <f t="shared" si="410"/>
        <v>31</v>
      </c>
      <c r="G260">
        <f t="shared" si="517"/>
        <v>18600</v>
      </c>
      <c r="H260">
        <f t="shared" ref="H260" si="523">ROUND(G260*0,0)</f>
        <v>0</v>
      </c>
      <c r="I260">
        <f t="shared" si="519"/>
        <v>18600</v>
      </c>
    </row>
    <row r="261" spans="1:9" x14ac:dyDescent="0.45">
      <c r="A261" s="1">
        <v>44150</v>
      </c>
      <c r="B261" t="s">
        <v>18</v>
      </c>
      <c r="C261" t="s">
        <v>7</v>
      </c>
      <c r="D261" t="str">
        <f t="shared" ref="D261:E261" si="524">D253</f>
        <v>Premium-3399</v>
      </c>
      <c r="E261">
        <f t="shared" si="524"/>
        <v>20000</v>
      </c>
      <c r="F261" s="2">
        <f t="shared" si="410"/>
        <v>20</v>
      </c>
      <c r="G261">
        <f t="shared" si="517"/>
        <v>400000</v>
      </c>
      <c r="H261">
        <f t="shared" ref="H261" si="525">ROUND(G261*0.05,0)</f>
        <v>20000</v>
      </c>
      <c r="I261">
        <f t="shared" si="519"/>
        <v>380000</v>
      </c>
    </row>
    <row r="262" spans="1:9" x14ac:dyDescent="0.45">
      <c r="A262" s="1">
        <v>44151</v>
      </c>
      <c r="B262" t="s">
        <v>15</v>
      </c>
      <c r="C262" t="s">
        <v>8</v>
      </c>
      <c r="D262" t="str">
        <f t="shared" ref="D262:E262" si="526">D254</f>
        <v>AID-3500</v>
      </c>
      <c r="E262">
        <f t="shared" si="526"/>
        <v>4000</v>
      </c>
      <c r="F262" s="2">
        <f t="shared" si="410"/>
        <v>10</v>
      </c>
      <c r="G262">
        <f t="shared" si="517"/>
        <v>40000</v>
      </c>
      <c r="H262">
        <f t="shared" ref="H262" si="527">ROUND(G262*0.1,0)</f>
        <v>4000</v>
      </c>
      <c r="I262">
        <f t="shared" si="519"/>
        <v>36000</v>
      </c>
    </row>
    <row r="263" spans="1:9" x14ac:dyDescent="0.45">
      <c r="A263" s="1">
        <v>44152</v>
      </c>
      <c r="B263" t="s">
        <v>16</v>
      </c>
      <c r="C263" t="s">
        <v>9</v>
      </c>
      <c r="D263" t="str">
        <f t="shared" ref="D263:E263" si="528">D255</f>
        <v>マリア</v>
      </c>
      <c r="E263">
        <f t="shared" si="528"/>
        <v>2000</v>
      </c>
      <c r="F263" s="2">
        <f t="shared" si="410"/>
        <v>12</v>
      </c>
      <c r="G263">
        <f t="shared" si="517"/>
        <v>24000</v>
      </c>
      <c r="H263">
        <f t="shared" ref="H263" si="529">ROUND(G263*0,0)</f>
        <v>0</v>
      </c>
      <c r="I263">
        <f t="shared" si="519"/>
        <v>24000</v>
      </c>
    </row>
    <row r="264" spans="1:9" x14ac:dyDescent="0.45">
      <c r="A264" s="1">
        <v>44153</v>
      </c>
      <c r="B264" t="s">
        <v>17</v>
      </c>
      <c r="C264" t="s">
        <v>7</v>
      </c>
      <c r="D264" t="str">
        <f t="shared" ref="D264:E264" si="530">D256</f>
        <v>Premium-3399</v>
      </c>
      <c r="E264">
        <f t="shared" si="530"/>
        <v>20000</v>
      </c>
      <c r="F264" s="2">
        <f t="shared" si="410"/>
        <v>154</v>
      </c>
      <c r="G264">
        <f t="shared" si="517"/>
        <v>3080000</v>
      </c>
      <c r="H264">
        <f t="shared" ref="H264" si="531">ROUND(G264*0.05,0)</f>
        <v>154000</v>
      </c>
      <c r="I264">
        <f t="shared" si="519"/>
        <v>2926000</v>
      </c>
    </row>
    <row r="265" spans="1:9" x14ac:dyDescent="0.45">
      <c r="A265" s="1">
        <v>44154</v>
      </c>
      <c r="B265" t="s">
        <v>18</v>
      </c>
      <c r="C265" t="s">
        <v>8</v>
      </c>
      <c r="D265" t="str">
        <f t="shared" ref="D265:E265" si="532">D257</f>
        <v>AID-3500</v>
      </c>
      <c r="E265">
        <f t="shared" si="532"/>
        <v>4000</v>
      </c>
      <c r="F265" s="2">
        <f t="shared" si="410"/>
        <v>31</v>
      </c>
      <c r="G265">
        <f t="shared" si="517"/>
        <v>124000</v>
      </c>
      <c r="H265">
        <f t="shared" ref="H265" si="533">ROUND(G265*0.1,0)</f>
        <v>12400</v>
      </c>
      <c r="I265">
        <f t="shared" si="519"/>
        <v>111600</v>
      </c>
    </row>
    <row r="266" spans="1:9" x14ac:dyDescent="0.45">
      <c r="A266" s="1">
        <v>44155</v>
      </c>
      <c r="B266" t="s">
        <v>15</v>
      </c>
      <c r="C266" t="s">
        <v>9</v>
      </c>
      <c r="D266" t="str">
        <f t="shared" ref="D266:E266" si="534">D258</f>
        <v>けやき</v>
      </c>
      <c r="E266">
        <f t="shared" si="534"/>
        <v>1000</v>
      </c>
      <c r="F266" s="2">
        <f t="shared" si="410"/>
        <v>20</v>
      </c>
      <c r="G266">
        <f t="shared" si="517"/>
        <v>20000</v>
      </c>
      <c r="H266">
        <f t="shared" ref="H266" si="535">ROUND(G266*0,0)</f>
        <v>0</v>
      </c>
      <c r="I266">
        <f t="shared" si="519"/>
        <v>20000</v>
      </c>
    </row>
    <row r="267" spans="1:9" x14ac:dyDescent="0.45">
      <c r="A267" s="1">
        <v>44156</v>
      </c>
      <c r="B267" t="s">
        <v>16</v>
      </c>
      <c r="C267" t="s">
        <v>9</v>
      </c>
      <c r="D267" t="str">
        <f t="shared" ref="D267:E267" si="536">D259</f>
        <v>水の音</v>
      </c>
      <c r="E267">
        <f t="shared" si="536"/>
        <v>1200</v>
      </c>
      <c r="F267" s="2">
        <f t="shared" si="410"/>
        <v>10</v>
      </c>
      <c r="G267">
        <f t="shared" si="517"/>
        <v>12000</v>
      </c>
      <c r="H267">
        <f t="shared" ref="H267" si="537">ROUND(G267*0.05,0)</f>
        <v>600</v>
      </c>
      <c r="I267">
        <f t="shared" si="519"/>
        <v>11400</v>
      </c>
    </row>
    <row r="268" spans="1:9" x14ac:dyDescent="0.45">
      <c r="A268" s="1">
        <v>44157</v>
      </c>
      <c r="B268" t="s">
        <v>17</v>
      </c>
      <c r="C268" t="s">
        <v>9</v>
      </c>
      <c r="D268" t="str">
        <f t="shared" ref="D268:E268" si="538">D260</f>
        <v>東雲</v>
      </c>
      <c r="E268">
        <f t="shared" si="538"/>
        <v>600</v>
      </c>
      <c r="F268" s="2">
        <f t="shared" si="410"/>
        <v>12</v>
      </c>
      <c r="G268">
        <f t="shared" si="517"/>
        <v>7200</v>
      </c>
      <c r="H268">
        <f t="shared" ref="H268" si="539">ROUND(G268*0.1,0)</f>
        <v>720</v>
      </c>
      <c r="I268">
        <f t="shared" si="519"/>
        <v>6480</v>
      </c>
    </row>
    <row r="269" spans="1:9" x14ac:dyDescent="0.45">
      <c r="A269" s="1">
        <v>44158</v>
      </c>
      <c r="B269" t="s">
        <v>18</v>
      </c>
      <c r="C269" t="s">
        <v>10</v>
      </c>
      <c r="D269" t="str">
        <f t="shared" ref="D269:E269" si="540">D261</f>
        <v>Premium-3399</v>
      </c>
      <c r="E269">
        <f t="shared" si="540"/>
        <v>20000</v>
      </c>
      <c r="F269" s="2">
        <f t="shared" ref="F269:F332" si="541">ROUND(F264*1.01,0)</f>
        <v>156</v>
      </c>
      <c r="G269">
        <f t="shared" si="517"/>
        <v>3120000</v>
      </c>
      <c r="H269">
        <f t="shared" ref="H269" si="542">ROUND(G269*0,0)</f>
        <v>0</v>
      </c>
      <c r="I269">
        <f t="shared" si="519"/>
        <v>3120000</v>
      </c>
    </row>
    <row r="270" spans="1:9" x14ac:dyDescent="0.45">
      <c r="A270" s="1">
        <v>44159</v>
      </c>
      <c r="B270" t="s">
        <v>15</v>
      </c>
      <c r="C270" t="s">
        <v>10</v>
      </c>
      <c r="D270" t="str">
        <f t="shared" ref="D270:E270" si="543">D262</f>
        <v>AID-3500</v>
      </c>
      <c r="E270">
        <f t="shared" si="543"/>
        <v>4000</v>
      </c>
      <c r="F270" s="2">
        <f t="shared" si="541"/>
        <v>31</v>
      </c>
      <c r="G270">
        <f t="shared" si="517"/>
        <v>124000</v>
      </c>
      <c r="H270">
        <f t="shared" ref="H270" si="544">ROUND(G270*0.05,0)</f>
        <v>6200</v>
      </c>
      <c r="I270">
        <f t="shared" si="519"/>
        <v>117800</v>
      </c>
    </row>
    <row r="271" spans="1:9" x14ac:dyDescent="0.45">
      <c r="A271" s="1">
        <v>44160</v>
      </c>
      <c r="B271" t="s">
        <v>16</v>
      </c>
      <c r="C271" t="s">
        <v>11</v>
      </c>
      <c r="D271" t="str">
        <f t="shared" ref="D271:E271" si="545">D263</f>
        <v>マリア</v>
      </c>
      <c r="E271">
        <f t="shared" si="545"/>
        <v>2000</v>
      </c>
      <c r="F271" s="2">
        <f t="shared" si="541"/>
        <v>20</v>
      </c>
      <c r="G271">
        <f t="shared" si="517"/>
        <v>40000</v>
      </c>
      <c r="H271">
        <f t="shared" ref="H271" si="546">ROUND(G271*0.1,0)</f>
        <v>4000</v>
      </c>
      <c r="I271">
        <f t="shared" si="519"/>
        <v>36000</v>
      </c>
    </row>
    <row r="272" spans="1:9" x14ac:dyDescent="0.45">
      <c r="A272" s="1">
        <v>44161</v>
      </c>
      <c r="B272" t="s">
        <v>17</v>
      </c>
      <c r="C272" t="s">
        <v>11</v>
      </c>
      <c r="D272" t="str">
        <f t="shared" ref="D272:E272" si="547">D264</f>
        <v>Premium-3399</v>
      </c>
      <c r="E272">
        <f t="shared" si="547"/>
        <v>20000</v>
      </c>
      <c r="F272" s="2">
        <f t="shared" si="541"/>
        <v>10</v>
      </c>
      <c r="G272">
        <f t="shared" si="517"/>
        <v>200000</v>
      </c>
      <c r="H272">
        <f t="shared" ref="H272" si="548">ROUND(G272*0,0)</f>
        <v>0</v>
      </c>
      <c r="I272">
        <f t="shared" si="519"/>
        <v>200000</v>
      </c>
    </row>
    <row r="273" spans="1:9" x14ac:dyDescent="0.45">
      <c r="A273" s="1">
        <v>44162</v>
      </c>
      <c r="B273" t="s">
        <v>18</v>
      </c>
      <c r="C273" t="s">
        <v>11</v>
      </c>
      <c r="D273" t="str">
        <f t="shared" ref="D273:E273" si="549">D265</f>
        <v>AID-3500</v>
      </c>
      <c r="E273">
        <f t="shared" si="549"/>
        <v>4000</v>
      </c>
      <c r="F273" s="2">
        <f t="shared" si="541"/>
        <v>12</v>
      </c>
      <c r="G273">
        <f t="shared" si="517"/>
        <v>48000</v>
      </c>
      <c r="H273">
        <f t="shared" ref="H273" si="550">ROUND(G273*0.05,0)</f>
        <v>2400</v>
      </c>
      <c r="I273">
        <f t="shared" si="519"/>
        <v>45600</v>
      </c>
    </row>
    <row r="274" spans="1:9" x14ac:dyDescent="0.45">
      <c r="A274" s="1">
        <v>44163</v>
      </c>
      <c r="B274" t="s">
        <v>15</v>
      </c>
      <c r="C274" t="s">
        <v>12</v>
      </c>
      <c r="D274" t="str">
        <f t="shared" ref="D274:E274" si="551">D266</f>
        <v>けやき</v>
      </c>
      <c r="E274">
        <f t="shared" si="551"/>
        <v>1000</v>
      </c>
      <c r="F274" s="2">
        <f t="shared" si="541"/>
        <v>158</v>
      </c>
      <c r="G274">
        <f t="shared" si="517"/>
        <v>158000</v>
      </c>
      <c r="H274">
        <f t="shared" ref="H274" si="552">ROUND(G274*0.1,0)</f>
        <v>15800</v>
      </c>
      <c r="I274">
        <f t="shared" si="519"/>
        <v>142200</v>
      </c>
    </row>
    <row r="275" spans="1:9" x14ac:dyDescent="0.45">
      <c r="A275" s="1">
        <v>44164</v>
      </c>
      <c r="B275" t="s">
        <v>16</v>
      </c>
      <c r="C275" t="s">
        <v>13</v>
      </c>
      <c r="D275" t="str">
        <f t="shared" ref="D275:E275" si="553">D267</f>
        <v>水の音</v>
      </c>
      <c r="E275">
        <f t="shared" si="553"/>
        <v>1200</v>
      </c>
      <c r="F275" s="2">
        <f t="shared" si="541"/>
        <v>31</v>
      </c>
      <c r="G275">
        <f t="shared" si="517"/>
        <v>37200</v>
      </c>
      <c r="H275">
        <f t="shared" ref="H275" si="554">ROUND(G275*0,0)</f>
        <v>0</v>
      </c>
      <c r="I275">
        <f t="shared" si="519"/>
        <v>37200</v>
      </c>
    </row>
    <row r="276" spans="1:9" x14ac:dyDescent="0.45">
      <c r="A276" s="1">
        <v>44165</v>
      </c>
      <c r="B276" t="s">
        <v>17</v>
      </c>
      <c r="C276" t="s">
        <v>14</v>
      </c>
      <c r="D276" t="str">
        <f t="shared" ref="D276:E276" si="555">D268</f>
        <v>東雲</v>
      </c>
      <c r="E276">
        <f t="shared" si="555"/>
        <v>600</v>
      </c>
      <c r="F276" s="2">
        <f t="shared" si="541"/>
        <v>20</v>
      </c>
      <c r="G276">
        <f t="shared" si="517"/>
        <v>12000</v>
      </c>
      <c r="H276">
        <f t="shared" ref="H276" si="556">ROUND(G276*0.05,0)</f>
        <v>600</v>
      </c>
      <c r="I276">
        <f t="shared" si="519"/>
        <v>11400</v>
      </c>
    </row>
    <row r="277" spans="1:9" x14ac:dyDescent="0.45">
      <c r="A277" s="1">
        <v>44166</v>
      </c>
      <c r="B277" t="s">
        <v>18</v>
      </c>
      <c r="C277" t="s">
        <v>14</v>
      </c>
      <c r="D277" t="str">
        <f t="shared" ref="D277:E277" si="557">D269</f>
        <v>Premium-3399</v>
      </c>
      <c r="E277">
        <f t="shared" si="557"/>
        <v>20000</v>
      </c>
      <c r="F277" s="2">
        <f t="shared" si="541"/>
        <v>10</v>
      </c>
      <c r="G277">
        <f t="shared" si="517"/>
        <v>200000</v>
      </c>
      <c r="H277">
        <f t="shared" ref="H277" si="558">ROUND(G277*0.1,0)</f>
        <v>20000</v>
      </c>
      <c r="I277">
        <f t="shared" si="519"/>
        <v>180000</v>
      </c>
    </row>
    <row r="278" spans="1:9" x14ac:dyDescent="0.45">
      <c r="A278" s="1">
        <v>44167</v>
      </c>
      <c r="B278" t="s">
        <v>15</v>
      </c>
      <c r="C278" t="s">
        <v>7</v>
      </c>
      <c r="D278" t="str">
        <f t="shared" ref="D278:E278" si="559">D270</f>
        <v>AID-3500</v>
      </c>
      <c r="E278">
        <f t="shared" si="559"/>
        <v>4000</v>
      </c>
      <c r="F278" s="2">
        <f t="shared" si="541"/>
        <v>12</v>
      </c>
      <c r="G278">
        <f t="shared" si="517"/>
        <v>48000</v>
      </c>
      <c r="H278">
        <f t="shared" ref="H278" si="560">ROUND(G278*0,0)</f>
        <v>0</v>
      </c>
      <c r="I278">
        <f t="shared" si="519"/>
        <v>48000</v>
      </c>
    </row>
    <row r="279" spans="1:9" x14ac:dyDescent="0.45">
      <c r="A279" s="1">
        <v>44168</v>
      </c>
      <c r="B279" t="s">
        <v>16</v>
      </c>
      <c r="C279" t="s">
        <v>8</v>
      </c>
      <c r="D279" t="str">
        <f t="shared" ref="D279:E279" si="561">D271</f>
        <v>マリア</v>
      </c>
      <c r="E279">
        <f t="shared" si="561"/>
        <v>2000</v>
      </c>
      <c r="F279" s="2">
        <f t="shared" si="541"/>
        <v>160</v>
      </c>
      <c r="G279">
        <f t="shared" si="517"/>
        <v>320000</v>
      </c>
      <c r="H279">
        <f t="shared" ref="H279" si="562">ROUND(G279*0.05,0)</f>
        <v>16000</v>
      </c>
      <c r="I279">
        <f t="shared" si="519"/>
        <v>304000</v>
      </c>
    </row>
    <row r="280" spans="1:9" x14ac:dyDescent="0.45">
      <c r="A280" s="1">
        <v>44169</v>
      </c>
      <c r="B280" t="s">
        <v>17</v>
      </c>
      <c r="C280" t="s">
        <v>9</v>
      </c>
      <c r="D280" t="str">
        <f t="shared" ref="D280:E280" si="563">D272</f>
        <v>Premium-3399</v>
      </c>
      <c r="E280">
        <f t="shared" si="563"/>
        <v>20000</v>
      </c>
      <c r="F280" s="2">
        <f t="shared" si="541"/>
        <v>31</v>
      </c>
      <c r="G280">
        <f t="shared" si="517"/>
        <v>620000</v>
      </c>
      <c r="H280">
        <f t="shared" ref="H280" si="564">ROUND(G280*0.1,0)</f>
        <v>62000</v>
      </c>
      <c r="I280">
        <f t="shared" si="519"/>
        <v>558000</v>
      </c>
    </row>
    <row r="281" spans="1:9" x14ac:dyDescent="0.45">
      <c r="A281" s="1">
        <v>44170</v>
      </c>
      <c r="B281" t="s">
        <v>18</v>
      </c>
      <c r="C281" t="s">
        <v>7</v>
      </c>
      <c r="D281" t="str">
        <f t="shared" ref="D281:E281" si="565">D273</f>
        <v>AID-3500</v>
      </c>
      <c r="E281">
        <f t="shared" si="565"/>
        <v>4000</v>
      </c>
      <c r="F281" s="2">
        <f t="shared" si="541"/>
        <v>20</v>
      </c>
      <c r="G281">
        <f t="shared" si="517"/>
        <v>80000</v>
      </c>
      <c r="H281">
        <f t="shared" ref="H281" si="566">ROUND(G281*0,0)</f>
        <v>0</v>
      </c>
      <c r="I281">
        <f t="shared" si="519"/>
        <v>80000</v>
      </c>
    </row>
    <row r="282" spans="1:9" x14ac:dyDescent="0.45">
      <c r="A282" s="1">
        <v>44171</v>
      </c>
      <c r="B282" t="s">
        <v>15</v>
      </c>
      <c r="C282" t="s">
        <v>8</v>
      </c>
      <c r="D282" t="str">
        <f t="shared" ref="D282:E282" si="567">D274</f>
        <v>けやき</v>
      </c>
      <c r="E282">
        <f t="shared" si="567"/>
        <v>1000</v>
      </c>
      <c r="F282" s="2">
        <f t="shared" si="541"/>
        <v>10</v>
      </c>
      <c r="G282">
        <f t="shared" si="517"/>
        <v>10000</v>
      </c>
      <c r="H282">
        <f t="shared" ref="H282" si="568">ROUND(G282*0.05,0)</f>
        <v>500</v>
      </c>
      <c r="I282">
        <f t="shared" si="519"/>
        <v>9500</v>
      </c>
    </row>
    <row r="283" spans="1:9" x14ac:dyDescent="0.45">
      <c r="A283" s="1">
        <v>44172</v>
      </c>
      <c r="B283" t="s">
        <v>16</v>
      </c>
      <c r="C283" t="s">
        <v>9</v>
      </c>
      <c r="D283" t="str">
        <f t="shared" ref="D283:E283" si="569">D275</f>
        <v>水の音</v>
      </c>
      <c r="E283">
        <f t="shared" si="569"/>
        <v>1200</v>
      </c>
      <c r="F283" s="2">
        <f t="shared" si="541"/>
        <v>12</v>
      </c>
      <c r="G283">
        <f t="shared" si="517"/>
        <v>14400</v>
      </c>
      <c r="H283">
        <f t="shared" ref="H283" si="570">ROUND(G283*0.1,0)</f>
        <v>1440</v>
      </c>
      <c r="I283">
        <f t="shared" si="519"/>
        <v>12960</v>
      </c>
    </row>
    <row r="284" spans="1:9" x14ac:dyDescent="0.45">
      <c r="A284" s="1">
        <v>44173</v>
      </c>
      <c r="B284" t="s">
        <v>17</v>
      </c>
      <c r="C284" t="s">
        <v>7</v>
      </c>
      <c r="D284" t="str">
        <f t="shared" ref="D284:E284" si="571">D276</f>
        <v>東雲</v>
      </c>
      <c r="E284">
        <f t="shared" si="571"/>
        <v>600</v>
      </c>
      <c r="F284" s="2">
        <f t="shared" si="541"/>
        <v>162</v>
      </c>
      <c r="G284">
        <f t="shared" si="517"/>
        <v>97200</v>
      </c>
      <c r="H284">
        <f t="shared" ref="H284" si="572">ROUND(G284*0,0)</f>
        <v>0</v>
      </c>
      <c r="I284">
        <f t="shared" si="519"/>
        <v>97200</v>
      </c>
    </row>
    <row r="285" spans="1:9" x14ac:dyDescent="0.45">
      <c r="A285" s="1">
        <v>44174</v>
      </c>
      <c r="B285" t="s">
        <v>18</v>
      </c>
      <c r="C285" t="s">
        <v>8</v>
      </c>
      <c r="D285" t="str">
        <f t="shared" ref="D285:E285" si="573">D277</f>
        <v>Premium-3399</v>
      </c>
      <c r="E285">
        <f t="shared" si="573"/>
        <v>20000</v>
      </c>
      <c r="F285" s="2">
        <f t="shared" si="541"/>
        <v>31</v>
      </c>
      <c r="G285">
        <f t="shared" si="517"/>
        <v>620000</v>
      </c>
      <c r="H285">
        <f t="shared" ref="H285" si="574">ROUND(G285*0.05,0)</f>
        <v>31000</v>
      </c>
      <c r="I285">
        <f t="shared" si="519"/>
        <v>589000</v>
      </c>
    </row>
    <row r="286" spans="1:9" x14ac:dyDescent="0.45">
      <c r="A286" s="1">
        <v>44175</v>
      </c>
      <c r="B286" t="s">
        <v>15</v>
      </c>
      <c r="C286" t="s">
        <v>9</v>
      </c>
      <c r="D286" t="str">
        <f t="shared" ref="D286:E286" si="575">D278</f>
        <v>AID-3500</v>
      </c>
      <c r="E286">
        <f t="shared" si="575"/>
        <v>4000</v>
      </c>
      <c r="F286" s="2">
        <f t="shared" si="541"/>
        <v>20</v>
      </c>
      <c r="G286">
        <f t="shared" si="517"/>
        <v>80000</v>
      </c>
      <c r="H286">
        <f t="shared" ref="H286" si="576">ROUND(G286*0.1,0)</f>
        <v>8000</v>
      </c>
      <c r="I286">
        <f t="shared" si="519"/>
        <v>72000</v>
      </c>
    </row>
    <row r="287" spans="1:9" x14ac:dyDescent="0.45">
      <c r="A287" s="1">
        <v>44176</v>
      </c>
      <c r="B287" t="s">
        <v>16</v>
      </c>
      <c r="C287" t="s">
        <v>9</v>
      </c>
      <c r="D287" t="str">
        <f t="shared" ref="D287:E287" si="577">D279</f>
        <v>マリア</v>
      </c>
      <c r="E287">
        <f t="shared" si="577"/>
        <v>2000</v>
      </c>
      <c r="F287" s="2">
        <f t="shared" si="541"/>
        <v>10</v>
      </c>
      <c r="G287">
        <f t="shared" si="517"/>
        <v>20000</v>
      </c>
      <c r="H287">
        <f t="shared" ref="H287" si="578">ROUND(G287*0,0)</f>
        <v>0</v>
      </c>
      <c r="I287">
        <f t="shared" si="519"/>
        <v>20000</v>
      </c>
    </row>
    <row r="288" spans="1:9" x14ac:dyDescent="0.45">
      <c r="A288" s="1">
        <v>44177</v>
      </c>
      <c r="B288" t="s">
        <v>17</v>
      </c>
      <c r="C288" t="s">
        <v>9</v>
      </c>
      <c r="D288" t="str">
        <f t="shared" ref="D288:E288" si="579">D280</f>
        <v>Premium-3399</v>
      </c>
      <c r="E288">
        <f t="shared" si="579"/>
        <v>20000</v>
      </c>
      <c r="F288" s="2">
        <f t="shared" si="541"/>
        <v>12</v>
      </c>
      <c r="G288">
        <f t="shared" si="517"/>
        <v>240000</v>
      </c>
      <c r="H288">
        <f t="shared" ref="H288" si="580">ROUND(G288*0.05,0)</f>
        <v>12000</v>
      </c>
      <c r="I288">
        <f t="shared" si="519"/>
        <v>228000</v>
      </c>
    </row>
    <row r="289" spans="1:9" x14ac:dyDescent="0.45">
      <c r="A289" s="1">
        <v>44178</v>
      </c>
      <c r="B289" t="s">
        <v>18</v>
      </c>
      <c r="C289" t="s">
        <v>10</v>
      </c>
      <c r="D289" t="str">
        <f t="shared" ref="D289:E289" si="581">D281</f>
        <v>AID-3500</v>
      </c>
      <c r="E289">
        <f t="shared" si="581"/>
        <v>4000</v>
      </c>
      <c r="F289" s="2">
        <f t="shared" si="541"/>
        <v>164</v>
      </c>
      <c r="G289">
        <f t="shared" si="517"/>
        <v>656000</v>
      </c>
      <c r="H289">
        <f t="shared" ref="H289" si="582">ROUND(G289*0.1,0)</f>
        <v>65600</v>
      </c>
      <c r="I289">
        <f t="shared" si="519"/>
        <v>590400</v>
      </c>
    </row>
    <row r="290" spans="1:9" x14ac:dyDescent="0.45">
      <c r="A290" s="1">
        <v>44179</v>
      </c>
      <c r="B290" t="s">
        <v>15</v>
      </c>
      <c r="C290" t="s">
        <v>10</v>
      </c>
      <c r="D290" t="str">
        <f t="shared" ref="D290:E290" si="583">D282</f>
        <v>けやき</v>
      </c>
      <c r="E290">
        <f t="shared" si="583"/>
        <v>1000</v>
      </c>
      <c r="F290" s="2">
        <f t="shared" si="541"/>
        <v>31</v>
      </c>
      <c r="G290">
        <f t="shared" si="517"/>
        <v>31000</v>
      </c>
      <c r="H290">
        <f t="shared" ref="H290" si="584">ROUND(G290*0,0)</f>
        <v>0</v>
      </c>
      <c r="I290">
        <f t="shared" si="519"/>
        <v>31000</v>
      </c>
    </row>
    <row r="291" spans="1:9" x14ac:dyDescent="0.45">
      <c r="A291" s="1">
        <v>44180</v>
      </c>
      <c r="B291" t="s">
        <v>16</v>
      </c>
      <c r="C291" t="s">
        <v>11</v>
      </c>
      <c r="D291" t="str">
        <f t="shared" ref="D291:E291" si="585">D283</f>
        <v>水の音</v>
      </c>
      <c r="E291">
        <f t="shared" si="585"/>
        <v>1200</v>
      </c>
      <c r="F291" s="2">
        <f t="shared" si="541"/>
        <v>20</v>
      </c>
      <c r="G291">
        <f t="shared" si="517"/>
        <v>24000</v>
      </c>
      <c r="H291">
        <f t="shared" ref="H291" si="586">ROUND(G291*0.05,0)</f>
        <v>1200</v>
      </c>
      <c r="I291">
        <f t="shared" si="519"/>
        <v>22800</v>
      </c>
    </row>
    <row r="292" spans="1:9" x14ac:dyDescent="0.45">
      <c r="A292" s="1">
        <v>44181</v>
      </c>
      <c r="B292" t="s">
        <v>17</v>
      </c>
      <c r="C292" t="s">
        <v>11</v>
      </c>
      <c r="D292" t="str">
        <f t="shared" ref="D292:E292" si="587">D284</f>
        <v>東雲</v>
      </c>
      <c r="E292">
        <f t="shared" si="587"/>
        <v>600</v>
      </c>
      <c r="F292" s="2">
        <f t="shared" si="541"/>
        <v>10</v>
      </c>
      <c r="G292">
        <f t="shared" si="517"/>
        <v>6000</v>
      </c>
      <c r="H292">
        <f t="shared" ref="H292" si="588">ROUND(G292*0.1,0)</f>
        <v>600</v>
      </c>
      <c r="I292">
        <f t="shared" si="519"/>
        <v>5400</v>
      </c>
    </row>
    <row r="293" spans="1:9" x14ac:dyDescent="0.45">
      <c r="A293" s="1">
        <v>44182</v>
      </c>
      <c r="B293" t="s">
        <v>18</v>
      </c>
      <c r="C293" t="s">
        <v>11</v>
      </c>
      <c r="D293" t="str">
        <f t="shared" ref="D293:E293" si="589">D285</f>
        <v>Premium-3399</v>
      </c>
      <c r="E293">
        <f t="shared" si="589"/>
        <v>20000</v>
      </c>
      <c r="F293" s="2">
        <f t="shared" si="541"/>
        <v>12</v>
      </c>
      <c r="G293">
        <f t="shared" si="517"/>
        <v>240000</v>
      </c>
      <c r="H293">
        <f t="shared" ref="H293" si="590">ROUND(G293*0,0)</f>
        <v>0</v>
      </c>
      <c r="I293">
        <f t="shared" si="519"/>
        <v>240000</v>
      </c>
    </row>
    <row r="294" spans="1:9" x14ac:dyDescent="0.45">
      <c r="A294" s="1">
        <v>44183</v>
      </c>
      <c r="B294" t="s">
        <v>15</v>
      </c>
      <c r="C294" t="s">
        <v>12</v>
      </c>
      <c r="D294" t="str">
        <f t="shared" ref="D294:E294" si="591">D286</f>
        <v>AID-3500</v>
      </c>
      <c r="E294">
        <f t="shared" si="591"/>
        <v>4000</v>
      </c>
      <c r="F294" s="2">
        <f t="shared" si="541"/>
        <v>166</v>
      </c>
      <c r="G294">
        <f t="shared" si="517"/>
        <v>664000</v>
      </c>
      <c r="H294">
        <f t="shared" ref="H294" si="592">ROUND(G294*0.05,0)</f>
        <v>33200</v>
      </c>
      <c r="I294">
        <f t="shared" si="519"/>
        <v>630800</v>
      </c>
    </row>
    <row r="295" spans="1:9" x14ac:dyDescent="0.45">
      <c r="A295" s="1">
        <v>44184</v>
      </c>
      <c r="B295" t="s">
        <v>16</v>
      </c>
      <c r="C295" t="s">
        <v>13</v>
      </c>
      <c r="D295" t="str">
        <f t="shared" ref="D295:E295" si="593">D287</f>
        <v>マリア</v>
      </c>
      <c r="E295">
        <f t="shared" si="593"/>
        <v>2000</v>
      </c>
      <c r="F295" s="2">
        <f t="shared" si="541"/>
        <v>31</v>
      </c>
      <c r="G295">
        <f t="shared" si="517"/>
        <v>62000</v>
      </c>
      <c r="H295">
        <f t="shared" ref="H295" si="594">ROUND(G295*0.1,0)</f>
        <v>6200</v>
      </c>
      <c r="I295">
        <f t="shared" si="519"/>
        <v>55800</v>
      </c>
    </row>
    <row r="296" spans="1:9" x14ac:dyDescent="0.45">
      <c r="A296" s="1">
        <v>44185</v>
      </c>
      <c r="B296" t="s">
        <v>17</v>
      </c>
      <c r="C296" t="s">
        <v>14</v>
      </c>
      <c r="D296" t="str">
        <f t="shared" ref="D296:E296" si="595">D288</f>
        <v>Premium-3399</v>
      </c>
      <c r="E296">
        <f t="shared" si="595"/>
        <v>20000</v>
      </c>
      <c r="F296" s="2">
        <f t="shared" si="541"/>
        <v>20</v>
      </c>
      <c r="G296">
        <f t="shared" si="517"/>
        <v>400000</v>
      </c>
      <c r="H296">
        <f t="shared" ref="H296" si="596">ROUND(G296*0,0)</f>
        <v>0</v>
      </c>
      <c r="I296">
        <f t="shared" si="519"/>
        <v>400000</v>
      </c>
    </row>
    <row r="297" spans="1:9" x14ac:dyDescent="0.45">
      <c r="A297" s="1">
        <v>44186</v>
      </c>
      <c r="B297" t="s">
        <v>18</v>
      </c>
      <c r="C297" t="s">
        <v>14</v>
      </c>
      <c r="D297" t="str">
        <f t="shared" ref="D297:E297" si="597">D289</f>
        <v>AID-3500</v>
      </c>
      <c r="E297">
        <f t="shared" si="597"/>
        <v>4000</v>
      </c>
      <c r="F297" s="2">
        <f t="shared" si="541"/>
        <v>10</v>
      </c>
      <c r="G297">
        <f t="shared" si="517"/>
        <v>40000</v>
      </c>
      <c r="H297">
        <f t="shared" ref="H297" si="598">ROUND(G297*0.05,0)</f>
        <v>2000</v>
      </c>
      <c r="I297">
        <f t="shared" si="519"/>
        <v>38000</v>
      </c>
    </row>
    <row r="298" spans="1:9" x14ac:dyDescent="0.45">
      <c r="A298" s="1">
        <v>44187</v>
      </c>
      <c r="B298" t="s">
        <v>15</v>
      </c>
      <c r="C298" t="s">
        <v>7</v>
      </c>
      <c r="D298" t="str">
        <f t="shared" ref="D298:E298" si="599">D290</f>
        <v>けやき</v>
      </c>
      <c r="E298">
        <f t="shared" si="599"/>
        <v>1000</v>
      </c>
      <c r="F298" s="2">
        <f t="shared" si="541"/>
        <v>12</v>
      </c>
      <c r="G298">
        <f t="shared" si="517"/>
        <v>12000</v>
      </c>
      <c r="H298">
        <f t="shared" ref="H298" si="600">ROUND(G298*0.1,0)</f>
        <v>1200</v>
      </c>
      <c r="I298">
        <f t="shared" si="519"/>
        <v>10800</v>
      </c>
    </row>
    <row r="299" spans="1:9" x14ac:dyDescent="0.45">
      <c r="A299" s="1">
        <v>44188</v>
      </c>
      <c r="B299" t="s">
        <v>16</v>
      </c>
      <c r="C299" t="s">
        <v>8</v>
      </c>
      <c r="D299" t="str">
        <f t="shared" ref="D299:E299" si="601">D291</f>
        <v>水の音</v>
      </c>
      <c r="E299">
        <f t="shared" si="601"/>
        <v>1200</v>
      </c>
      <c r="F299" s="2">
        <f t="shared" si="541"/>
        <v>168</v>
      </c>
      <c r="G299">
        <f t="shared" si="517"/>
        <v>201600</v>
      </c>
      <c r="H299">
        <f t="shared" ref="H299" si="602">ROUND(G299*0,0)</f>
        <v>0</v>
      </c>
      <c r="I299">
        <f t="shared" si="519"/>
        <v>201600</v>
      </c>
    </row>
    <row r="300" spans="1:9" x14ac:dyDescent="0.45">
      <c r="A300" s="1">
        <v>44189</v>
      </c>
      <c r="B300" t="s">
        <v>17</v>
      </c>
      <c r="C300" t="s">
        <v>9</v>
      </c>
      <c r="D300" t="str">
        <f t="shared" ref="D300:E300" si="603">D292</f>
        <v>東雲</v>
      </c>
      <c r="E300">
        <f t="shared" si="603"/>
        <v>600</v>
      </c>
      <c r="F300" s="2">
        <f t="shared" si="541"/>
        <v>31</v>
      </c>
      <c r="G300">
        <f t="shared" si="517"/>
        <v>18600</v>
      </c>
      <c r="H300">
        <f t="shared" ref="H300" si="604">ROUND(G300*0.05,0)</f>
        <v>930</v>
      </c>
      <c r="I300">
        <f t="shared" si="519"/>
        <v>17670</v>
      </c>
    </row>
    <row r="301" spans="1:9" x14ac:dyDescent="0.45">
      <c r="A301" s="1">
        <v>44190</v>
      </c>
      <c r="B301" t="s">
        <v>18</v>
      </c>
      <c r="C301" t="s">
        <v>7</v>
      </c>
      <c r="D301" t="str">
        <f t="shared" ref="D301:E301" si="605">D293</f>
        <v>Premium-3399</v>
      </c>
      <c r="E301">
        <f t="shared" si="605"/>
        <v>20000</v>
      </c>
      <c r="F301" s="2">
        <f t="shared" si="541"/>
        <v>20</v>
      </c>
      <c r="G301">
        <f t="shared" si="517"/>
        <v>400000</v>
      </c>
      <c r="H301">
        <f t="shared" ref="H301" si="606">ROUND(G301*0.1,0)</f>
        <v>40000</v>
      </c>
      <c r="I301">
        <f t="shared" si="519"/>
        <v>360000</v>
      </c>
    </row>
    <row r="302" spans="1:9" x14ac:dyDescent="0.45">
      <c r="A302" s="1">
        <v>44191</v>
      </c>
      <c r="B302" t="s">
        <v>15</v>
      </c>
      <c r="C302" t="s">
        <v>8</v>
      </c>
      <c r="D302" t="str">
        <f t="shared" ref="D302:E302" si="607">D294</f>
        <v>AID-3500</v>
      </c>
      <c r="E302">
        <f t="shared" si="607"/>
        <v>4000</v>
      </c>
      <c r="F302" s="2">
        <f t="shared" si="541"/>
        <v>10</v>
      </c>
      <c r="G302">
        <f t="shared" si="517"/>
        <v>40000</v>
      </c>
      <c r="H302">
        <f t="shared" ref="H302" si="608">ROUND(G302*0,0)</f>
        <v>0</v>
      </c>
      <c r="I302">
        <f t="shared" si="519"/>
        <v>40000</v>
      </c>
    </row>
    <row r="303" spans="1:9" x14ac:dyDescent="0.45">
      <c r="A303" s="1">
        <v>44192</v>
      </c>
      <c r="B303" t="s">
        <v>16</v>
      </c>
      <c r="C303" t="s">
        <v>9</v>
      </c>
      <c r="D303" t="str">
        <f t="shared" ref="D303:E303" si="609">D295</f>
        <v>マリア</v>
      </c>
      <c r="E303">
        <f t="shared" si="609"/>
        <v>2000</v>
      </c>
      <c r="F303" s="2">
        <f t="shared" si="541"/>
        <v>12</v>
      </c>
      <c r="G303">
        <f t="shared" si="517"/>
        <v>24000</v>
      </c>
      <c r="H303">
        <f t="shared" ref="H303" si="610">ROUND(G303*0.05,0)</f>
        <v>1200</v>
      </c>
      <c r="I303">
        <f t="shared" si="519"/>
        <v>22800</v>
      </c>
    </row>
    <row r="304" spans="1:9" x14ac:dyDescent="0.45">
      <c r="A304" s="1">
        <v>44193</v>
      </c>
      <c r="B304" t="s">
        <v>17</v>
      </c>
      <c r="C304" t="s">
        <v>7</v>
      </c>
      <c r="D304" t="str">
        <f t="shared" ref="D304:E304" si="611">D296</f>
        <v>Premium-3399</v>
      </c>
      <c r="E304">
        <f t="shared" si="611"/>
        <v>20000</v>
      </c>
      <c r="F304" s="2">
        <f t="shared" si="541"/>
        <v>170</v>
      </c>
      <c r="G304">
        <f t="shared" si="517"/>
        <v>3400000</v>
      </c>
      <c r="H304">
        <f t="shared" ref="H304" si="612">ROUND(G304*0.1,0)</f>
        <v>340000</v>
      </c>
      <c r="I304">
        <f t="shared" si="519"/>
        <v>3060000</v>
      </c>
    </row>
    <row r="305" spans="1:9" x14ac:dyDescent="0.45">
      <c r="A305" s="1">
        <v>44194</v>
      </c>
      <c r="B305" t="s">
        <v>18</v>
      </c>
      <c r="C305" t="s">
        <v>8</v>
      </c>
      <c r="D305" t="str">
        <f t="shared" ref="D305:E305" si="613">D297</f>
        <v>AID-3500</v>
      </c>
      <c r="E305">
        <f t="shared" si="613"/>
        <v>4000</v>
      </c>
      <c r="F305" s="2">
        <f t="shared" si="541"/>
        <v>31</v>
      </c>
      <c r="G305">
        <f t="shared" si="517"/>
        <v>124000</v>
      </c>
      <c r="H305">
        <f t="shared" ref="H305" si="614">ROUND(G305*0,0)</f>
        <v>0</v>
      </c>
      <c r="I305">
        <f t="shared" si="519"/>
        <v>124000</v>
      </c>
    </row>
    <row r="306" spans="1:9" x14ac:dyDescent="0.45">
      <c r="A306" s="1">
        <v>44195</v>
      </c>
      <c r="B306" t="s">
        <v>15</v>
      </c>
      <c r="C306" t="s">
        <v>9</v>
      </c>
      <c r="D306" t="str">
        <f t="shared" ref="D306:E306" si="615">D298</f>
        <v>けやき</v>
      </c>
      <c r="E306">
        <f t="shared" si="615"/>
        <v>1000</v>
      </c>
      <c r="F306" s="2">
        <f t="shared" si="541"/>
        <v>20</v>
      </c>
      <c r="G306">
        <f t="shared" si="517"/>
        <v>20000</v>
      </c>
      <c r="H306">
        <f t="shared" ref="H306" si="616">ROUND(G306*0.05,0)</f>
        <v>1000</v>
      </c>
      <c r="I306">
        <f t="shared" si="519"/>
        <v>19000</v>
      </c>
    </row>
    <row r="307" spans="1:9" x14ac:dyDescent="0.45">
      <c r="A307" s="1">
        <v>44196</v>
      </c>
      <c r="B307" t="s">
        <v>16</v>
      </c>
      <c r="C307" t="s">
        <v>9</v>
      </c>
      <c r="D307" t="str">
        <f t="shared" ref="D307:E307" si="617">D299</f>
        <v>水の音</v>
      </c>
      <c r="E307">
        <f t="shared" si="617"/>
        <v>1200</v>
      </c>
      <c r="F307" s="2">
        <f t="shared" si="541"/>
        <v>10</v>
      </c>
      <c r="G307">
        <f t="shared" si="517"/>
        <v>12000</v>
      </c>
      <c r="H307">
        <f t="shared" ref="H307" si="618">ROUND(G307*0.1,0)</f>
        <v>1200</v>
      </c>
      <c r="I307">
        <f t="shared" si="519"/>
        <v>10800</v>
      </c>
    </row>
    <row r="308" spans="1:9" x14ac:dyDescent="0.45">
      <c r="A308" s="1">
        <v>44197</v>
      </c>
      <c r="B308" t="s">
        <v>17</v>
      </c>
      <c r="C308" t="s">
        <v>9</v>
      </c>
      <c r="D308" t="str">
        <f t="shared" ref="D308:E308" si="619">D300</f>
        <v>東雲</v>
      </c>
      <c r="E308">
        <f t="shared" si="619"/>
        <v>600</v>
      </c>
      <c r="F308" s="2">
        <f t="shared" si="541"/>
        <v>12</v>
      </c>
      <c r="G308">
        <f t="shared" si="517"/>
        <v>7200</v>
      </c>
      <c r="H308">
        <f t="shared" ref="H308" si="620">ROUND(G308*0,0)</f>
        <v>0</v>
      </c>
      <c r="I308">
        <f t="shared" si="519"/>
        <v>7200</v>
      </c>
    </row>
    <row r="309" spans="1:9" x14ac:dyDescent="0.45">
      <c r="A309" s="1">
        <v>44198</v>
      </c>
      <c r="B309" t="s">
        <v>18</v>
      </c>
      <c r="C309" t="s">
        <v>10</v>
      </c>
      <c r="D309" t="str">
        <f t="shared" ref="D309:E309" si="621">D301</f>
        <v>Premium-3399</v>
      </c>
      <c r="E309">
        <f t="shared" si="621"/>
        <v>20000</v>
      </c>
      <c r="F309" s="2">
        <f t="shared" si="541"/>
        <v>172</v>
      </c>
      <c r="G309">
        <f t="shared" si="517"/>
        <v>3440000</v>
      </c>
      <c r="H309">
        <f t="shared" ref="H309" si="622">ROUND(G309*0.05,0)</f>
        <v>172000</v>
      </c>
      <c r="I309">
        <f t="shared" si="519"/>
        <v>3268000</v>
      </c>
    </row>
    <row r="310" spans="1:9" x14ac:dyDescent="0.45">
      <c r="A310" s="1">
        <v>44199</v>
      </c>
      <c r="B310" t="s">
        <v>15</v>
      </c>
      <c r="C310" t="s">
        <v>10</v>
      </c>
      <c r="D310" t="str">
        <f t="shared" ref="D310:E310" si="623">D302</f>
        <v>AID-3500</v>
      </c>
      <c r="E310">
        <f t="shared" si="623"/>
        <v>4000</v>
      </c>
      <c r="F310" s="2">
        <f t="shared" si="541"/>
        <v>31</v>
      </c>
      <c r="G310">
        <f t="shared" si="517"/>
        <v>124000</v>
      </c>
      <c r="H310">
        <f t="shared" ref="H310" si="624">ROUND(G310*0.1,0)</f>
        <v>12400</v>
      </c>
      <c r="I310">
        <f t="shared" si="519"/>
        <v>111600</v>
      </c>
    </row>
    <row r="311" spans="1:9" x14ac:dyDescent="0.45">
      <c r="A311" s="1">
        <v>44200</v>
      </c>
      <c r="B311" t="s">
        <v>16</v>
      </c>
      <c r="C311" t="s">
        <v>11</v>
      </c>
      <c r="D311" t="str">
        <f t="shared" ref="D311:E311" si="625">D303</f>
        <v>マリア</v>
      </c>
      <c r="E311">
        <f t="shared" si="625"/>
        <v>2000</v>
      </c>
      <c r="F311" s="2">
        <f t="shared" si="541"/>
        <v>20</v>
      </c>
      <c r="G311">
        <f t="shared" si="517"/>
        <v>40000</v>
      </c>
      <c r="H311">
        <f t="shared" ref="H311" si="626">ROUND(G311*0,0)</f>
        <v>0</v>
      </c>
      <c r="I311">
        <f t="shared" si="519"/>
        <v>40000</v>
      </c>
    </row>
    <row r="312" spans="1:9" x14ac:dyDescent="0.45">
      <c r="A312" s="1">
        <v>44201</v>
      </c>
      <c r="B312" t="s">
        <v>17</v>
      </c>
      <c r="C312" t="s">
        <v>11</v>
      </c>
      <c r="D312" t="str">
        <f t="shared" ref="D312:E312" si="627">D304</f>
        <v>Premium-3399</v>
      </c>
      <c r="E312">
        <f t="shared" si="627"/>
        <v>20000</v>
      </c>
      <c r="F312" s="2">
        <f t="shared" si="541"/>
        <v>10</v>
      </c>
      <c r="G312">
        <f t="shared" si="517"/>
        <v>200000</v>
      </c>
      <c r="H312">
        <f t="shared" ref="H312" si="628">ROUND(G312*0.05,0)</f>
        <v>10000</v>
      </c>
      <c r="I312">
        <f t="shared" si="519"/>
        <v>190000</v>
      </c>
    </row>
    <row r="313" spans="1:9" x14ac:dyDescent="0.45">
      <c r="A313" s="1">
        <v>44202</v>
      </c>
      <c r="B313" t="s">
        <v>18</v>
      </c>
      <c r="C313" t="s">
        <v>11</v>
      </c>
      <c r="D313" t="str">
        <f t="shared" ref="D313:E313" si="629">D305</f>
        <v>AID-3500</v>
      </c>
      <c r="E313">
        <f t="shared" si="629"/>
        <v>4000</v>
      </c>
      <c r="F313" s="2">
        <f t="shared" si="541"/>
        <v>12</v>
      </c>
      <c r="G313">
        <f t="shared" si="517"/>
        <v>48000</v>
      </c>
      <c r="H313">
        <f t="shared" ref="H313" si="630">ROUND(G313*0.1,0)</f>
        <v>4800</v>
      </c>
      <c r="I313">
        <f t="shared" si="519"/>
        <v>43200</v>
      </c>
    </row>
    <row r="314" spans="1:9" x14ac:dyDescent="0.45">
      <c r="A314" s="1">
        <v>44203</v>
      </c>
      <c r="B314" t="s">
        <v>15</v>
      </c>
      <c r="C314" t="s">
        <v>12</v>
      </c>
      <c r="D314" t="str">
        <f t="shared" ref="D314:E314" si="631">D306</f>
        <v>けやき</v>
      </c>
      <c r="E314">
        <f t="shared" si="631"/>
        <v>1000</v>
      </c>
      <c r="F314" s="2">
        <f t="shared" si="541"/>
        <v>174</v>
      </c>
      <c r="G314">
        <f t="shared" si="517"/>
        <v>174000</v>
      </c>
      <c r="H314">
        <f t="shared" ref="H314" si="632">ROUND(G314*0,0)</f>
        <v>0</v>
      </c>
      <c r="I314">
        <f t="shared" si="519"/>
        <v>174000</v>
      </c>
    </row>
    <row r="315" spans="1:9" x14ac:dyDescent="0.45">
      <c r="A315" s="1">
        <v>44204</v>
      </c>
      <c r="B315" t="s">
        <v>16</v>
      </c>
      <c r="C315" t="s">
        <v>13</v>
      </c>
      <c r="D315" t="str">
        <f t="shared" ref="D315:E315" si="633">D307</f>
        <v>水の音</v>
      </c>
      <c r="E315">
        <f t="shared" si="633"/>
        <v>1200</v>
      </c>
      <c r="F315" s="2">
        <f t="shared" si="541"/>
        <v>31</v>
      </c>
      <c r="G315">
        <f t="shared" si="517"/>
        <v>37200</v>
      </c>
      <c r="H315">
        <f t="shared" ref="H315" si="634">ROUND(G315*0.05,0)</f>
        <v>1860</v>
      </c>
      <c r="I315">
        <f t="shared" si="519"/>
        <v>35340</v>
      </c>
    </row>
    <row r="316" spans="1:9" x14ac:dyDescent="0.45">
      <c r="A316" s="1">
        <v>44205</v>
      </c>
      <c r="B316" t="s">
        <v>17</v>
      </c>
      <c r="C316" t="s">
        <v>14</v>
      </c>
      <c r="D316" t="str">
        <f t="shared" ref="D316:E316" si="635">D308</f>
        <v>東雲</v>
      </c>
      <c r="E316">
        <f t="shared" si="635"/>
        <v>600</v>
      </c>
      <c r="F316" s="2">
        <f t="shared" si="541"/>
        <v>20</v>
      </c>
      <c r="G316">
        <f t="shared" si="517"/>
        <v>12000</v>
      </c>
      <c r="H316">
        <f t="shared" ref="H316" si="636">ROUND(G316*0.1,0)</f>
        <v>1200</v>
      </c>
      <c r="I316">
        <f t="shared" si="519"/>
        <v>10800</v>
      </c>
    </row>
    <row r="317" spans="1:9" x14ac:dyDescent="0.45">
      <c r="A317" s="1">
        <v>44206</v>
      </c>
      <c r="B317" t="s">
        <v>18</v>
      </c>
      <c r="C317" t="s">
        <v>14</v>
      </c>
      <c r="D317" t="str">
        <f t="shared" ref="D317:E317" si="637">D309</f>
        <v>Premium-3399</v>
      </c>
      <c r="E317">
        <f t="shared" si="637"/>
        <v>20000</v>
      </c>
      <c r="F317" s="2">
        <f t="shared" si="541"/>
        <v>10</v>
      </c>
      <c r="G317">
        <f t="shared" si="517"/>
        <v>200000</v>
      </c>
      <c r="H317">
        <f t="shared" ref="H317" si="638">ROUND(G317*0,0)</f>
        <v>0</v>
      </c>
      <c r="I317">
        <f t="shared" si="519"/>
        <v>200000</v>
      </c>
    </row>
    <row r="318" spans="1:9" x14ac:dyDescent="0.45">
      <c r="A318" s="1">
        <v>44207</v>
      </c>
      <c r="B318" t="s">
        <v>15</v>
      </c>
      <c r="C318" t="s">
        <v>7</v>
      </c>
      <c r="D318" t="str">
        <f t="shared" ref="D318:E318" si="639">D310</f>
        <v>AID-3500</v>
      </c>
      <c r="E318">
        <f t="shared" si="639"/>
        <v>4000</v>
      </c>
      <c r="F318" s="2">
        <f t="shared" si="541"/>
        <v>12</v>
      </c>
      <c r="G318">
        <f t="shared" si="517"/>
        <v>48000</v>
      </c>
      <c r="H318">
        <f t="shared" ref="H318" si="640">ROUND(G318*0.05,0)</f>
        <v>2400</v>
      </c>
      <c r="I318">
        <f t="shared" si="519"/>
        <v>45600</v>
      </c>
    </row>
    <row r="319" spans="1:9" x14ac:dyDescent="0.45">
      <c r="A319" s="1">
        <v>44208</v>
      </c>
      <c r="B319" t="s">
        <v>16</v>
      </c>
      <c r="C319" t="s">
        <v>8</v>
      </c>
      <c r="D319" t="str">
        <f t="shared" ref="D319:E319" si="641">D311</f>
        <v>マリア</v>
      </c>
      <c r="E319">
        <f t="shared" si="641"/>
        <v>2000</v>
      </c>
      <c r="F319" s="2">
        <f t="shared" si="541"/>
        <v>176</v>
      </c>
      <c r="G319">
        <f t="shared" si="517"/>
        <v>352000</v>
      </c>
      <c r="H319">
        <f t="shared" ref="H319" si="642">ROUND(G319*0.1,0)</f>
        <v>35200</v>
      </c>
      <c r="I319">
        <f t="shared" si="519"/>
        <v>316800</v>
      </c>
    </row>
    <row r="320" spans="1:9" x14ac:dyDescent="0.45">
      <c r="A320" s="1">
        <v>44209</v>
      </c>
      <c r="B320" t="s">
        <v>17</v>
      </c>
      <c r="C320" t="s">
        <v>9</v>
      </c>
      <c r="D320" t="str">
        <f t="shared" ref="D320:E320" si="643">D312</f>
        <v>Premium-3399</v>
      </c>
      <c r="E320">
        <f t="shared" si="643"/>
        <v>20000</v>
      </c>
      <c r="F320" s="2">
        <f t="shared" si="541"/>
        <v>31</v>
      </c>
      <c r="G320">
        <f t="shared" si="517"/>
        <v>620000</v>
      </c>
      <c r="H320">
        <f t="shared" ref="H320" si="644">ROUND(G320*0,0)</f>
        <v>0</v>
      </c>
      <c r="I320">
        <f t="shared" si="519"/>
        <v>620000</v>
      </c>
    </row>
    <row r="321" spans="1:9" x14ac:dyDescent="0.45">
      <c r="A321" s="1">
        <v>44210</v>
      </c>
      <c r="B321" t="s">
        <v>18</v>
      </c>
      <c r="C321" t="s">
        <v>7</v>
      </c>
      <c r="D321" t="str">
        <f t="shared" ref="D321:E321" si="645">D313</f>
        <v>AID-3500</v>
      </c>
      <c r="E321">
        <f t="shared" si="645"/>
        <v>4000</v>
      </c>
      <c r="F321" s="2">
        <f t="shared" si="541"/>
        <v>20</v>
      </c>
      <c r="G321">
        <f t="shared" si="517"/>
        <v>80000</v>
      </c>
      <c r="H321">
        <f t="shared" ref="H321" si="646">ROUND(G321*0.05,0)</f>
        <v>4000</v>
      </c>
      <c r="I321">
        <f t="shared" si="519"/>
        <v>76000</v>
      </c>
    </row>
    <row r="322" spans="1:9" x14ac:dyDescent="0.45">
      <c r="A322" s="1">
        <v>44211</v>
      </c>
      <c r="B322" t="s">
        <v>15</v>
      </c>
      <c r="C322" t="s">
        <v>8</v>
      </c>
      <c r="D322" t="str">
        <f t="shared" ref="D322:E322" si="647">D314</f>
        <v>けやき</v>
      </c>
      <c r="E322">
        <f t="shared" si="647"/>
        <v>1000</v>
      </c>
      <c r="F322" s="2">
        <f t="shared" si="541"/>
        <v>10</v>
      </c>
      <c r="G322">
        <f t="shared" ref="G322:G385" si="648">ROUND(E322*F322,0)</f>
        <v>10000</v>
      </c>
      <c r="H322">
        <f t="shared" ref="H322" si="649">ROUND(G322*0.1,0)</f>
        <v>1000</v>
      </c>
      <c r="I322">
        <f t="shared" ref="I322:I385" si="650">ROUND(G322-H322,0)</f>
        <v>9000</v>
      </c>
    </row>
    <row r="323" spans="1:9" x14ac:dyDescent="0.45">
      <c r="A323" s="1">
        <v>44212</v>
      </c>
      <c r="B323" t="s">
        <v>16</v>
      </c>
      <c r="C323" t="s">
        <v>9</v>
      </c>
      <c r="D323" t="str">
        <f t="shared" ref="D323:E323" si="651">D315</f>
        <v>水の音</v>
      </c>
      <c r="E323">
        <f t="shared" si="651"/>
        <v>1200</v>
      </c>
      <c r="F323" s="2">
        <f t="shared" si="541"/>
        <v>12</v>
      </c>
      <c r="G323">
        <f t="shared" si="648"/>
        <v>14400</v>
      </c>
      <c r="H323">
        <f t="shared" ref="H323" si="652">ROUND(G323*0,0)</f>
        <v>0</v>
      </c>
      <c r="I323">
        <f t="shared" si="650"/>
        <v>14400</v>
      </c>
    </row>
    <row r="324" spans="1:9" x14ac:dyDescent="0.45">
      <c r="A324" s="1">
        <v>44213</v>
      </c>
      <c r="B324" t="s">
        <v>17</v>
      </c>
      <c r="C324" t="s">
        <v>7</v>
      </c>
      <c r="D324" t="str">
        <f t="shared" ref="D324:E324" si="653">D316</f>
        <v>東雲</v>
      </c>
      <c r="E324">
        <f t="shared" si="653"/>
        <v>600</v>
      </c>
      <c r="F324" s="2">
        <f t="shared" si="541"/>
        <v>178</v>
      </c>
      <c r="G324">
        <f t="shared" si="648"/>
        <v>106800</v>
      </c>
      <c r="H324">
        <f t="shared" ref="H324" si="654">ROUND(G324*0.05,0)</f>
        <v>5340</v>
      </c>
      <c r="I324">
        <f t="shared" si="650"/>
        <v>101460</v>
      </c>
    </row>
    <row r="325" spans="1:9" x14ac:dyDescent="0.45">
      <c r="A325" s="1">
        <v>44214</v>
      </c>
      <c r="B325" t="s">
        <v>18</v>
      </c>
      <c r="C325" t="s">
        <v>8</v>
      </c>
      <c r="D325" t="str">
        <f t="shared" ref="D325:E325" si="655">D317</f>
        <v>Premium-3399</v>
      </c>
      <c r="E325">
        <f t="shared" si="655"/>
        <v>20000</v>
      </c>
      <c r="F325" s="2">
        <f t="shared" si="541"/>
        <v>31</v>
      </c>
      <c r="G325">
        <f t="shared" si="648"/>
        <v>620000</v>
      </c>
      <c r="H325">
        <f t="shared" ref="H325" si="656">ROUND(G325*0.1,0)</f>
        <v>62000</v>
      </c>
      <c r="I325">
        <f t="shared" si="650"/>
        <v>558000</v>
      </c>
    </row>
    <row r="326" spans="1:9" x14ac:dyDescent="0.45">
      <c r="A326" s="1">
        <v>44215</v>
      </c>
      <c r="B326" t="s">
        <v>15</v>
      </c>
      <c r="C326" t="s">
        <v>9</v>
      </c>
      <c r="D326" t="str">
        <f t="shared" ref="D326:E326" si="657">D318</f>
        <v>AID-3500</v>
      </c>
      <c r="E326">
        <f t="shared" si="657"/>
        <v>4000</v>
      </c>
      <c r="F326" s="2">
        <f t="shared" si="541"/>
        <v>20</v>
      </c>
      <c r="G326">
        <f t="shared" si="648"/>
        <v>80000</v>
      </c>
      <c r="H326">
        <f t="shared" ref="H326" si="658">ROUND(G326*0,0)</f>
        <v>0</v>
      </c>
      <c r="I326">
        <f t="shared" si="650"/>
        <v>80000</v>
      </c>
    </row>
    <row r="327" spans="1:9" x14ac:dyDescent="0.45">
      <c r="A327" s="1">
        <v>44216</v>
      </c>
      <c r="B327" t="s">
        <v>16</v>
      </c>
      <c r="C327" t="s">
        <v>9</v>
      </c>
      <c r="D327" t="str">
        <f t="shared" ref="D327:E327" si="659">D319</f>
        <v>マリア</v>
      </c>
      <c r="E327">
        <f t="shared" si="659"/>
        <v>2000</v>
      </c>
      <c r="F327" s="2">
        <f t="shared" si="541"/>
        <v>10</v>
      </c>
      <c r="G327">
        <f t="shared" si="648"/>
        <v>20000</v>
      </c>
      <c r="H327">
        <f t="shared" ref="H327" si="660">ROUND(G327*0.05,0)</f>
        <v>1000</v>
      </c>
      <c r="I327">
        <f t="shared" si="650"/>
        <v>19000</v>
      </c>
    </row>
    <row r="328" spans="1:9" x14ac:dyDescent="0.45">
      <c r="A328" s="1">
        <v>44217</v>
      </c>
      <c r="B328" t="s">
        <v>17</v>
      </c>
      <c r="C328" t="s">
        <v>9</v>
      </c>
      <c r="D328" t="str">
        <f t="shared" ref="D328:E328" si="661">D320</f>
        <v>Premium-3399</v>
      </c>
      <c r="E328">
        <f t="shared" si="661"/>
        <v>20000</v>
      </c>
      <c r="F328" s="2">
        <f t="shared" si="541"/>
        <v>12</v>
      </c>
      <c r="G328">
        <f t="shared" si="648"/>
        <v>240000</v>
      </c>
      <c r="H328">
        <f t="shared" ref="H328" si="662">ROUND(G328*0.1,0)</f>
        <v>24000</v>
      </c>
      <c r="I328">
        <f t="shared" si="650"/>
        <v>216000</v>
      </c>
    </row>
    <row r="329" spans="1:9" x14ac:dyDescent="0.45">
      <c r="A329" s="1">
        <v>44218</v>
      </c>
      <c r="B329" t="s">
        <v>18</v>
      </c>
      <c r="C329" t="s">
        <v>10</v>
      </c>
      <c r="D329" t="str">
        <f t="shared" ref="D329:E329" si="663">D321</f>
        <v>AID-3500</v>
      </c>
      <c r="E329">
        <f t="shared" si="663"/>
        <v>4000</v>
      </c>
      <c r="F329" s="2">
        <f t="shared" si="541"/>
        <v>180</v>
      </c>
      <c r="G329">
        <f t="shared" si="648"/>
        <v>720000</v>
      </c>
      <c r="H329">
        <f t="shared" ref="H329" si="664">ROUND(G329*0,0)</f>
        <v>0</v>
      </c>
      <c r="I329">
        <f t="shared" si="650"/>
        <v>720000</v>
      </c>
    </row>
    <row r="330" spans="1:9" x14ac:dyDescent="0.45">
      <c r="A330" s="1">
        <v>44219</v>
      </c>
      <c r="B330" t="s">
        <v>15</v>
      </c>
      <c r="C330" t="s">
        <v>10</v>
      </c>
      <c r="D330" t="str">
        <f t="shared" ref="D330:E330" si="665">D322</f>
        <v>けやき</v>
      </c>
      <c r="E330">
        <f t="shared" si="665"/>
        <v>1000</v>
      </c>
      <c r="F330" s="2">
        <f t="shared" si="541"/>
        <v>31</v>
      </c>
      <c r="G330">
        <f t="shared" si="648"/>
        <v>31000</v>
      </c>
      <c r="H330">
        <f t="shared" ref="H330" si="666">ROUND(G330*0.05,0)</f>
        <v>1550</v>
      </c>
      <c r="I330">
        <f t="shared" si="650"/>
        <v>29450</v>
      </c>
    </row>
    <row r="331" spans="1:9" x14ac:dyDescent="0.45">
      <c r="A331" s="1">
        <v>44220</v>
      </c>
      <c r="B331" t="s">
        <v>16</v>
      </c>
      <c r="C331" t="s">
        <v>11</v>
      </c>
      <c r="D331" t="str">
        <f t="shared" ref="D331:E331" si="667">D323</f>
        <v>水の音</v>
      </c>
      <c r="E331">
        <f t="shared" si="667"/>
        <v>1200</v>
      </c>
      <c r="F331" s="2">
        <f t="shared" si="541"/>
        <v>20</v>
      </c>
      <c r="G331">
        <f t="shared" si="648"/>
        <v>24000</v>
      </c>
      <c r="H331">
        <f t="shared" ref="H331" si="668">ROUND(G331*0.1,0)</f>
        <v>2400</v>
      </c>
      <c r="I331">
        <f t="shared" si="650"/>
        <v>21600</v>
      </c>
    </row>
    <row r="332" spans="1:9" x14ac:dyDescent="0.45">
      <c r="A332" s="1">
        <v>44221</v>
      </c>
      <c r="B332" t="s">
        <v>17</v>
      </c>
      <c r="C332" t="s">
        <v>11</v>
      </c>
      <c r="D332" t="str">
        <f t="shared" ref="D332:E332" si="669">D324</f>
        <v>東雲</v>
      </c>
      <c r="E332">
        <f t="shared" si="669"/>
        <v>600</v>
      </c>
      <c r="F332" s="2">
        <f t="shared" si="541"/>
        <v>10</v>
      </c>
      <c r="G332">
        <f t="shared" si="648"/>
        <v>6000</v>
      </c>
      <c r="H332">
        <f t="shared" ref="H332" si="670">ROUND(G332*0,0)</f>
        <v>0</v>
      </c>
      <c r="I332">
        <f t="shared" si="650"/>
        <v>6000</v>
      </c>
    </row>
    <row r="333" spans="1:9" x14ac:dyDescent="0.45">
      <c r="A333" s="1">
        <v>44222</v>
      </c>
      <c r="B333" t="s">
        <v>18</v>
      </c>
      <c r="C333" t="s">
        <v>11</v>
      </c>
      <c r="D333" t="str">
        <f t="shared" ref="D333:E333" si="671">D325</f>
        <v>Premium-3399</v>
      </c>
      <c r="E333">
        <f t="shared" si="671"/>
        <v>20000</v>
      </c>
      <c r="F333" s="2">
        <f t="shared" ref="F333:F396" si="672">ROUND(F328*1.01,0)</f>
        <v>12</v>
      </c>
      <c r="G333">
        <f t="shared" si="648"/>
        <v>240000</v>
      </c>
      <c r="H333">
        <f t="shared" ref="H333" si="673">ROUND(G333*0.05,0)</f>
        <v>12000</v>
      </c>
      <c r="I333">
        <f t="shared" si="650"/>
        <v>228000</v>
      </c>
    </row>
    <row r="334" spans="1:9" x14ac:dyDescent="0.45">
      <c r="A334" s="1">
        <v>44223</v>
      </c>
      <c r="B334" t="s">
        <v>15</v>
      </c>
      <c r="C334" t="s">
        <v>12</v>
      </c>
      <c r="D334" t="str">
        <f t="shared" ref="D334:E334" si="674">D326</f>
        <v>AID-3500</v>
      </c>
      <c r="E334">
        <f t="shared" si="674"/>
        <v>4000</v>
      </c>
      <c r="F334" s="2">
        <f t="shared" si="672"/>
        <v>182</v>
      </c>
      <c r="G334">
        <f t="shared" si="648"/>
        <v>728000</v>
      </c>
      <c r="H334">
        <f t="shared" ref="H334" si="675">ROUND(G334*0.1,0)</f>
        <v>72800</v>
      </c>
      <c r="I334">
        <f t="shared" si="650"/>
        <v>655200</v>
      </c>
    </row>
    <row r="335" spans="1:9" x14ac:dyDescent="0.45">
      <c r="A335" s="1">
        <v>44224</v>
      </c>
      <c r="B335" t="s">
        <v>16</v>
      </c>
      <c r="C335" t="s">
        <v>13</v>
      </c>
      <c r="D335" t="str">
        <f t="shared" ref="D335:E335" si="676">D327</f>
        <v>マリア</v>
      </c>
      <c r="E335">
        <f t="shared" si="676"/>
        <v>2000</v>
      </c>
      <c r="F335" s="2">
        <f t="shared" si="672"/>
        <v>31</v>
      </c>
      <c r="G335">
        <f t="shared" si="648"/>
        <v>62000</v>
      </c>
      <c r="H335">
        <f t="shared" ref="H335" si="677">ROUND(G335*0,0)</f>
        <v>0</v>
      </c>
      <c r="I335">
        <f t="shared" si="650"/>
        <v>62000</v>
      </c>
    </row>
    <row r="336" spans="1:9" x14ac:dyDescent="0.45">
      <c r="A336" s="1">
        <v>44225</v>
      </c>
      <c r="B336" t="s">
        <v>17</v>
      </c>
      <c r="C336" t="s">
        <v>14</v>
      </c>
      <c r="D336" t="str">
        <f t="shared" ref="D336:E336" si="678">D328</f>
        <v>Premium-3399</v>
      </c>
      <c r="E336">
        <f t="shared" si="678"/>
        <v>20000</v>
      </c>
      <c r="F336" s="2">
        <f t="shared" si="672"/>
        <v>20</v>
      </c>
      <c r="G336">
        <f t="shared" si="648"/>
        <v>400000</v>
      </c>
      <c r="H336">
        <f t="shared" ref="H336" si="679">ROUND(G336*0.05,0)</f>
        <v>20000</v>
      </c>
      <c r="I336">
        <f t="shared" si="650"/>
        <v>380000</v>
      </c>
    </row>
    <row r="337" spans="1:9" x14ac:dyDescent="0.45">
      <c r="A337" s="1">
        <v>44226</v>
      </c>
      <c r="B337" t="s">
        <v>18</v>
      </c>
      <c r="C337" t="s">
        <v>14</v>
      </c>
      <c r="D337" t="str">
        <f t="shared" ref="D337:E337" si="680">D329</f>
        <v>AID-3500</v>
      </c>
      <c r="E337">
        <f t="shared" si="680"/>
        <v>4000</v>
      </c>
      <c r="F337" s="2">
        <f t="shared" si="672"/>
        <v>10</v>
      </c>
      <c r="G337">
        <f t="shared" si="648"/>
        <v>40000</v>
      </c>
      <c r="H337">
        <f t="shared" ref="H337" si="681">ROUND(G337*0.1,0)</f>
        <v>4000</v>
      </c>
      <c r="I337">
        <f t="shared" si="650"/>
        <v>36000</v>
      </c>
    </row>
    <row r="338" spans="1:9" x14ac:dyDescent="0.45">
      <c r="A338" s="1">
        <v>44227</v>
      </c>
      <c r="B338" t="s">
        <v>15</v>
      </c>
      <c r="C338" t="s">
        <v>7</v>
      </c>
      <c r="D338" t="str">
        <f t="shared" ref="D338:E338" si="682">D330</f>
        <v>けやき</v>
      </c>
      <c r="E338">
        <f t="shared" si="682"/>
        <v>1000</v>
      </c>
      <c r="F338" s="2">
        <f t="shared" si="672"/>
        <v>12</v>
      </c>
      <c r="G338">
        <f t="shared" si="648"/>
        <v>12000</v>
      </c>
      <c r="H338">
        <f t="shared" ref="H338" si="683">ROUND(G338*0,0)</f>
        <v>0</v>
      </c>
      <c r="I338">
        <f t="shared" si="650"/>
        <v>12000</v>
      </c>
    </row>
    <row r="339" spans="1:9" x14ac:dyDescent="0.45">
      <c r="A339" s="1">
        <v>44228</v>
      </c>
      <c r="B339" t="s">
        <v>16</v>
      </c>
      <c r="C339" t="s">
        <v>8</v>
      </c>
      <c r="D339" t="str">
        <f t="shared" ref="D339:E339" si="684">D331</f>
        <v>水の音</v>
      </c>
      <c r="E339">
        <f t="shared" si="684"/>
        <v>1200</v>
      </c>
      <c r="F339" s="2">
        <f t="shared" si="672"/>
        <v>184</v>
      </c>
      <c r="G339">
        <f t="shared" si="648"/>
        <v>220800</v>
      </c>
      <c r="H339">
        <f t="shared" ref="H339" si="685">ROUND(G339*0.05,0)</f>
        <v>11040</v>
      </c>
      <c r="I339">
        <f t="shared" si="650"/>
        <v>209760</v>
      </c>
    </row>
    <row r="340" spans="1:9" x14ac:dyDescent="0.45">
      <c r="A340" s="1">
        <v>44229</v>
      </c>
      <c r="B340" t="s">
        <v>17</v>
      </c>
      <c r="C340" t="s">
        <v>9</v>
      </c>
      <c r="D340" t="str">
        <f t="shared" ref="D340:E340" si="686">D332</f>
        <v>東雲</v>
      </c>
      <c r="E340">
        <f t="shared" si="686"/>
        <v>600</v>
      </c>
      <c r="F340" s="2">
        <f t="shared" si="672"/>
        <v>31</v>
      </c>
      <c r="G340">
        <f t="shared" si="648"/>
        <v>18600</v>
      </c>
      <c r="H340">
        <f t="shared" ref="H340" si="687">ROUND(G340*0.1,0)</f>
        <v>1860</v>
      </c>
      <c r="I340">
        <f t="shared" si="650"/>
        <v>16740</v>
      </c>
    </row>
    <row r="341" spans="1:9" x14ac:dyDescent="0.45">
      <c r="A341" s="1">
        <v>44230</v>
      </c>
      <c r="B341" t="s">
        <v>18</v>
      </c>
      <c r="C341" t="s">
        <v>7</v>
      </c>
      <c r="D341" t="str">
        <f t="shared" ref="D341:E341" si="688">D333</f>
        <v>Premium-3399</v>
      </c>
      <c r="E341">
        <f t="shared" si="688"/>
        <v>20000</v>
      </c>
      <c r="F341" s="2">
        <f t="shared" si="672"/>
        <v>20</v>
      </c>
      <c r="G341">
        <f t="shared" si="648"/>
        <v>400000</v>
      </c>
      <c r="H341">
        <f t="shared" ref="H341" si="689">ROUND(G341*0,0)</f>
        <v>0</v>
      </c>
      <c r="I341">
        <f t="shared" si="650"/>
        <v>400000</v>
      </c>
    </row>
    <row r="342" spans="1:9" x14ac:dyDescent="0.45">
      <c r="A342" s="1">
        <v>44231</v>
      </c>
      <c r="B342" t="s">
        <v>15</v>
      </c>
      <c r="C342" t="s">
        <v>8</v>
      </c>
      <c r="D342" t="str">
        <f t="shared" ref="D342:E342" si="690">D334</f>
        <v>AID-3500</v>
      </c>
      <c r="E342">
        <f t="shared" si="690"/>
        <v>4000</v>
      </c>
      <c r="F342" s="2">
        <f t="shared" si="672"/>
        <v>10</v>
      </c>
      <c r="G342">
        <f t="shared" si="648"/>
        <v>40000</v>
      </c>
      <c r="H342">
        <f t="shared" ref="H342" si="691">ROUND(G342*0.05,0)</f>
        <v>2000</v>
      </c>
      <c r="I342">
        <f t="shared" si="650"/>
        <v>38000</v>
      </c>
    </row>
    <row r="343" spans="1:9" x14ac:dyDescent="0.45">
      <c r="A343" s="1">
        <v>44232</v>
      </c>
      <c r="B343" t="s">
        <v>16</v>
      </c>
      <c r="C343" t="s">
        <v>9</v>
      </c>
      <c r="D343" t="str">
        <f t="shared" ref="D343:E343" si="692">D335</f>
        <v>マリア</v>
      </c>
      <c r="E343">
        <f t="shared" si="692"/>
        <v>2000</v>
      </c>
      <c r="F343" s="2">
        <f t="shared" si="672"/>
        <v>12</v>
      </c>
      <c r="G343">
        <f t="shared" si="648"/>
        <v>24000</v>
      </c>
      <c r="H343">
        <f t="shared" ref="H343" si="693">ROUND(G343*0.1,0)</f>
        <v>2400</v>
      </c>
      <c r="I343">
        <f t="shared" si="650"/>
        <v>21600</v>
      </c>
    </row>
    <row r="344" spans="1:9" x14ac:dyDescent="0.45">
      <c r="A344" s="1">
        <v>44233</v>
      </c>
      <c r="B344" t="s">
        <v>17</v>
      </c>
      <c r="C344" t="s">
        <v>7</v>
      </c>
      <c r="D344" t="str">
        <f t="shared" ref="D344:E344" si="694">D336</f>
        <v>Premium-3399</v>
      </c>
      <c r="E344">
        <f t="shared" si="694"/>
        <v>20000</v>
      </c>
      <c r="F344" s="2">
        <f t="shared" si="672"/>
        <v>186</v>
      </c>
      <c r="G344">
        <f t="shared" si="648"/>
        <v>3720000</v>
      </c>
      <c r="H344">
        <f t="shared" ref="H344" si="695">ROUND(G344*0,0)</f>
        <v>0</v>
      </c>
      <c r="I344">
        <f t="shared" si="650"/>
        <v>3720000</v>
      </c>
    </row>
    <row r="345" spans="1:9" x14ac:dyDescent="0.45">
      <c r="A345" s="1">
        <v>44234</v>
      </c>
      <c r="B345" t="s">
        <v>18</v>
      </c>
      <c r="C345" t="s">
        <v>8</v>
      </c>
      <c r="D345" t="str">
        <f t="shared" ref="D345:E345" si="696">D337</f>
        <v>AID-3500</v>
      </c>
      <c r="E345">
        <f t="shared" si="696"/>
        <v>4000</v>
      </c>
      <c r="F345" s="2">
        <f t="shared" si="672"/>
        <v>31</v>
      </c>
      <c r="G345">
        <f t="shared" si="648"/>
        <v>124000</v>
      </c>
      <c r="H345">
        <f t="shared" ref="H345" si="697">ROUND(G345*0.05,0)</f>
        <v>6200</v>
      </c>
      <c r="I345">
        <f t="shared" si="650"/>
        <v>117800</v>
      </c>
    </row>
    <row r="346" spans="1:9" x14ac:dyDescent="0.45">
      <c r="A346" s="1">
        <v>44235</v>
      </c>
      <c r="B346" t="s">
        <v>15</v>
      </c>
      <c r="C346" t="s">
        <v>9</v>
      </c>
      <c r="D346" t="str">
        <f t="shared" ref="D346:E346" si="698">D338</f>
        <v>けやき</v>
      </c>
      <c r="E346">
        <f t="shared" si="698"/>
        <v>1000</v>
      </c>
      <c r="F346" s="2">
        <f t="shared" si="672"/>
        <v>20</v>
      </c>
      <c r="G346">
        <f t="shared" si="648"/>
        <v>20000</v>
      </c>
      <c r="H346">
        <f t="shared" ref="H346" si="699">ROUND(G346*0.1,0)</f>
        <v>2000</v>
      </c>
      <c r="I346">
        <f t="shared" si="650"/>
        <v>18000</v>
      </c>
    </row>
    <row r="347" spans="1:9" x14ac:dyDescent="0.45">
      <c r="A347" s="1">
        <v>44236</v>
      </c>
      <c r="B347" t="s">
        <v>16</v>
      </c>
      <c r="C347" t="s">
        <v>9</v>
      </c>
      <c r="D347" t="str">
        <f t="shared" ref="D347:E347" si="700">D339</f>
        <v>水の音</v>
      </c>
      <c r="E347">
        <f t="shared" si="700"/>
        <v>1200</v>
      </c>
      <c r="F347" s="2">
        <f t="shared" si="672"/>
        <v>10</v>
      </c>
      <c r="G347">
        <f t="shared" si="648"/>
        <v>12000</v>
      </c>
      <c r="H347">
        <f t="shared" ref="H347" si="701">ROUND(G347*0,0)</f>
        <v>0</v>
      </c>
      <c r="I347">
        <f t="shared" si="650"/>
        <v>12000</v>
      </c>
    </row>
    <row r="348" spans="1:9" x14ac:dyDescent="0.45">
      <c r="A348" s="1">
        <v>44237</v>
      </c>
      <c r="B348" t="s">
        <v>17</v>
      </c>
      <c r="C348" t="s">
        <v>9</v>
      </c>
      <c r="D348" t="str">
        <f t="shared" ref="D348:E348" si="702">D340</f>
        <v>東雲</v>
      </c>
      <c r="E348">
        <f t="shared" si="702"/>
        <v>600</v>
      </c>
      <c r="F348" s="2">
        <f t="shared" si="672"/>
        <v>12</v>
      </c>
      <c r="G348">
        <f t="shared" si="648"/>
        <v>7200</v>
      </c>
      <c r="H348">
        <f t="shared" ref="H348" si="703">ROUND(G348*0.05,0)</f>
        <v>360</v>
      </c>
      <c r="I348">
        <f t="shared" si="650"/>
        <v>6840</v>
      </c>
    </row>
    <row r="349" spans="1:9" x14ac:dyDescent="0.45">
      <c r="A349" s="1">
        <v>44238</v>
      </c>
      <c r="B349" t="s">
        <v>18</v>
      </c>
      <c r="C349" t="s">
        <v>10</v>
      </c>
      <c r="D349" t="str">
        <f t="shared" ref="D349:E349" si="704">D341</f>
        <v>Premium-3399</v>
      </c>
      <c r="E349">
        <f t="shared" si="704"/>
        <v>20000</v>
      </c>
      <c r="F349" s="2">
        <f t="shared" si="672"/>
        <v>188</v>
      </c>
      <c r="G349">
        <f t="shared" si="648"/>
        <v>3760000</v>
      </c>
      <c r="H349">
        <f t="shared" ref="H349" si="705">ROUND(G349*0.1,0)</f>
        <v>376000</v>
      </c>
      <c r="I349">
        <f t="shared" si="650"/>
        <v>3384000</v>
      </c>
    </row>
    <row r="350" spans="1:9" x14ac:dyDescent="0.45">
      <c r="A350" s="1">
        <v>44239</v>
      </c>
      <c r="B350" t="s">
        <v>15</v>
      </c>
      <c r="C350" t="s">
        <v>10</v>
      </c>
      <c r="D350" t="str">
        <f t="shared" ref="D350:E350" si="706">D342</f>
        <v>AID-3500</v>
      </c>
      <c r="E350">
        <f t="shared" si="706"/>
        <v>4000</v>
      </c>
      <c r="F350" s="2">
        <f t="shared" si="672"/>
        <v>31</v>
      </c>
      <c r="G350">
        <f t="shared" si="648"/>
        <v>124000</v>
      </c>
      <c r="H350">
        <f t="shared" ref="H350" si="707">ROUND(G350*0,0)</f>
        <v>0</v>
      </c>
      <c r="I350">
        <f t="shared" si="650"/>
        <v>124000</v>
      </c>
    </row>
    <row r="351" spans="1:9" x14ac:dyDescent="0.45">
      <c r="A351" s="1">
        <v>44240</v>
      </c>
      <c r="B351" t="s">
        <v>16</v>
      </c>
      <c r="C351" t="s">
        <v>11</v>
      </c>
      <c r="D351" t="str">
        <f t="shared" ref="D351:E351" si="708">D343</f>
        <v>マリア</v>
      </c>
      <c r="E351">
        <f t="shared" si="708"/>
        <v>2000</v>
      </c>
      <c r="F351" s="2">
        <f t="shared" si="672"/>
        <v>20</v>
      </c>
      <c r="G351">
        <f t="shared" si="648"/>
        <v>40000</v>
      </c>
      <c r="H351">
        <f t="shared" ref="H351" si="709">ROUND(G351*0.05,0)</f>
        <v>2000</v>
      </c>
      <c r="I351">
        <f t="shared" si="650"/>
        <v>38000</v>
      </c>
    </row>
    <row r="352" spans="1:9" x14ac:dyDescent="0.45">
      <c r="A352" s="1">
        <v>44241</v>
      </c>
      <c r="B352" t="s">
        <v>17</v>
      </c>
      <c r="C352" t="s">
        <v>11</v>
      </c>
      <c r="D352" t="str">
        <f t="shared" ref="D352:E352" si="710">D344</f>
        <v>Premium-3399</v>
      </c>
      <c r="E352">
        <f t="shared" si="710"/>
        <v>20000</v>
      </c>
      <c r="F352" s="2">
        <f t="shared" si="672"/>
        <v>10</v>
      </c>
      <c r="G352">
        <f t="shared" si="648"/>
        <v>200000</v>
      </c>
      <c r="H352">
        <f t="shared" ref="H352" si="711">ROUND(G352*0.1,0)</f>
        <v>20000</v>
      </c>
      <c r="I352">
        <f t="shared" si="650"/>
        <v>180000</v>
      </c>
    </row>
    <row r="353" spans="1:9" x14ac:dyDescent="0.45">
      <c r="A353" s="1">
        <v>44242</v>
      </c>
      <c r="B353" t="s">
        <v>18</v>
      </c>
      <c r="C353" t="s">
        <v>11</v>
      </c>
      <c r="D353" t="str">
        <f t="shared" ref="D353:E353" si="712">D345</f>
        <v>AID-3500</v>
      </c>
      <c r="E353">
        <f t="shared" si="712"/>
        <v>4000</v>
      </c>
      <c r="F353" s="2">
        <f t="shared" si="672"/>
        <v>12</v>
      </c>
      <c r="G353">
        <f t="shared" si="648"/>
        <v>48000</v>
      </c>
      <c r="H353">
        <f t="shared" ref="H353" si="713">ROUND(G353*0,0)</f>
        <v>0</v>
      </c>
      <c r="I353">
        <f t="shared" si="650"/>
        <v>48000</v>
      </c>
    </row>
    <row r="354" spans="1:9" x14ac:dyDescent="0.45">
      <c r="A354" s="1">
        <v>44243</v>
      </c>
      <c r="B354" t="s">
        <v>15</v>
      </c>
      <c r="C354" t="s">
        <v>12</v>
      </c>
      <c r="D354" t="str">
        <f t="shared" ref="D354:E354" si="714">D346</f>
        <v>けやき</v>
      </c>
      <c r="E354">
        <f t="shared" si="714"/>
        <v>1000</v>
      </c>
      <c r="F354" s="2">
        <f t="shared" si="672"/>
        <v>190</v>
      </c>
      <c r="G354">
        <f t="shared" si="648"/>
        <v>190000</v>
      </c>
      <c r="H354">
        <f t="shared" ref="H354" si="715">ROUND(G354*0.05,0)</f>
        <v>9500</v>
      </c>
      <c r="I354">
        <f t="shared" si="650"/>
        <v>180500</v>
      </c>
    </row>
    <row r="355" spans="1:9" x14ac:dyDescent="0.45">
      <c r="A355" s="1">
        <v>44244</v>
      </c>
      <c r="B355" t="s">
        <v>16</v>
      </c>
      <c r="C355" t="s">
        <v>13</v>
      </c>
      <c r="D355" t="str">
        <f t="shared" ref="D355:E355" si="716">D347</f>
        <v>水の音</v>
      </c>
      <c r="E355">
        <f t="shared" si="716"/>
        <v>1200</v>
      </c>
      <c r="F355" s="2">
        <f t="shared" si="672"/>
        <v>31</v>
      </c>
      <c r="G355">
        <f t="shared" si="648"/>
        <v>37200</v>
      </c>
      <c r="H355">
        <f t="shared" ref="H355" si="717">ROUND(G355*0.1,0)</f>
        <v>3720</v>
      </c>
      <c r="I355">
        <f t="shared" si="650"/>
        <v>33480</v>
      </c>
    </row>
    <row r="356" spans="1:9" x14ac:dyDescent="0.45">
      <c r="A356" s="1">
        <v>44245</v>
      </c>
      <c r="B356" t="s">
        <v>17</v>
      </c>
      <c r="C356" t="s">
        <v>14</v>
      </c>
      <c r="D356" t="str">
        <f t="shared" ref="D356:E356" si="718">D348</f>
        <v>東雲</v>
      </c>
      <c r="E356">
        <f t="shared" si="718"/>
        <v>600</v>
      </c>
      <c r="F356" s="2">
        <f t="shared" si="672"/>
        <v>20</v>
      </c>
      <c r="G356">
        <f t="shared" si="648"/>
        <v>12000</v>
      </c>
      <c r="H356">
        <f t="shared" ref="H356" si="719">ROUND(G356*0,0)</f>
        <v>0</v>
      </c>
      <c r="I356">
        <f t="shared" si="650"/>
        <v>12000</v>
      </c>
    </row>
    <row r="357" spans="1:9" x14ac:dyDescent="0.45">
      <c r="A357" s="1">
        <v>44246</v>
      </c>
      <c r="B357" t="s">
        <v>18</v>
      </c>
      <c r="C357" t="s">
        <v>14</v>
      </c>
      <c r="D357" t="str">
        <f t="shared" ref="D357:E357" si="720">D349</f>
        <v>Premium-3399</v>
      </c>
      <c r="E357">
        <f t="shared" si="720"/>
        <v>20000</v>
      </c>
      <c r="F357" s="2">
        <f t="shared" si="672"/>
        <v>10</v>
      </c>
      <c r="G357">
        <f t="shared" si="648"/>
        <v>200000</v>
      </c>
      <c r="H357">
        <f t="shared" ref="H357" si="721">ROUND(G357*0.05,0)</f>
        <v>10000</v>
      </c>
      <c r="I357">
        <f t="shared" si="650"/>
        <v>190000</v>
      </c>
    </row>
    <row r="358" spans="1:9" x14ac:dyDescent="0.45">
      <c r="A358" s="1">
        <v>44247</v>
      </c>
      <c r="B358" t="s">
        <v>15</v>
      </c>
      <c r="C358" t="s">
        <v>7</v>
      </c>
      <c r="D358" t="str">
        <f t="shared" ref="D358:E358" si="722">D350</f>
        <v>AID-3500</v>
      </c>
      <c r="E358">
        <f t="shared" si="722"/>
        <v>4000</v>
      </c>
      <c r="F358" s="2">
        <f t="shared" si="672"/>
        <v>12</v>
      </c>
      <c r="G358">
        <f t="shared" si="648"/>
        <v>48000</v>
      </c>
      <c r="H358">
        <f t="shared" ref="H358" si="723">ROUND(G358*0.1,0)</f>
        <v>4800</v>
      </c>
      <c r="I358">
        <f t="shared" si="650"/>
        <v>43200</v>
      </c>
    </row>
    <row r="359" spans="1:9" x14ac:dyDescent="0.45">
      <c r="A359" s="1">
        <v>44248</v>
      </c>
      <c r="B359" t="s">
        <v>16</v>
      </c>
      <c r="C359" t="s">
        <v>8</v>
      </c>
      <c r="D359" t="str">
        <f t="shared" ref="D359:E359" si="724">D351</f>
        <v>マリア</v>
      </c>
      <c r="E359">
        <f t="shared" si="724"/>
        <v>2000</v>
      </c>
      <c r="F359" s="2">
        <f t="shared" si="672"/>
        <v>192</v>
      </c>
      <c r="G359">
        <f t="shared" si="648"/>
        <v>384000</v>
      </c>
      <c r="H359">
        <f t="shared" ref="H359" si="725">ROUND(G359*0,0)</f>
        <v>0</v>
      </c>
      <c r="I359">
        <f t="shared" si="650"/>
        <v>384000</v>
      </c>
    </row>
    <row r="360" spans="1:9" x14ac:dyDescent="0.45">
      <c r="A360" s="1">
        <v>44249</v>
      </c>
      <c r="B360" t="s">
        <v>17</v>
      </c>
      <c r="C360" t="s">
        <v>9</v>
      </c>
      <c r="D360" t="str">
        <f t="shared" ref="D360:E360" si="726">D352</f>
        <v>Premium-3399</v>
      </c>
      <c r="E360">
        <f t="shared" si="726"/>
        <v>20000</v>
      </c>
      <c r="F360" s="2">
        <f t="shared" si="672"/>
        <v>31</v>
      </c>
      <c r="G360">
        <f t="shared" si="648"/>
        <v>620000</v>
      </c>
      <c r="H360">
        <f t="shared" ref="H360" si="727">ROUND(G360*0.05,0)</f>
        <v>31000</v>
      </c>
      <c r="I360">
        <f t="shared" si="650"/>
        <v>589000</v>
      </c>
    </row>
    <row r="361" spans="1:9" x14ac:dyDescent="0.45">
      <c r="A361" s="1">
        <v>44250</v>
      </c>
      <c r="B361" t="s">
        <v>18</v>
      </c>
      <c r="C361" t="s">
        <v>7</v>
      </c>
      <c r="D361" t="str">
        <f t="shared" ref="D361:E361" si="728">D353</f>
        <v>AID-3500</v>
      </c>
      <c r="E361">
        <f t="shared" si="728"/>
        <v>4000</v>
      </c>
      <c r="F361" s="2">
        <f t="shared" si="672"/>
        <v>20</v>
      </c>
      <c r="G361">
        <f t="shared" si="648"/>
        <v>80000</v>
      </c>
      <c r="H361">
        <f t="shared" ref="H361" si="729">ROUND(G361*0.1,0)</f>
        <v>8000</v>
      </c>
      <c r="I361">
        <f t="shared" si="650"/>
        <v>72000</v>
      </c>
    </row>
    <row r="362" spans="1:9" x14ac:dyDescent="0.45">
      <c r="A362" s="1">
        <v>44251</v>
      </c>
      <c r="B362" t="s">
        <v>15</v>
      </c>
      <c r="C362" t="s">
        <v>8</v>
      </c>
      <c r="D362" t="str">
        <f t="shared" ref="D362:E362" si="730">D354</f>
        <v>けやき</v>
      </c>
      <c r="E362">
        <f t="shared" si="730"/>
        <v>1000</v>
      </c>
      <c r="F362" s="2">
        <f t="shared" si="672"/>
        <v>10</v>
      </c>
      <c r="G362">
        <f t="shared" si="648"/>
        <v>10000</v>
      </c>
      <c r="H362">
        <f t="shared" ref="H362" si="731">ROUND(G362*0,0)</f>
        <v>0</v>
      </c>
      <c r="I362">
        <f t="shared" si="650"/>
        <v>10000</v>
      </c>
    </row>
    <row r="363" spans="1:9" x14ac:dyDescent="0.45">
      <c r="A363" s="1">
        <v>44252</v>
      </c>
      <c r="B363" t="s">
        <v>16</v>
      </c>
      <c r="C363" t="s">
        <v>9</v>
      </c>
      <c r="D363" t="str">
        <f t="shared" ref="D363:E363" si="732">D355</f>
        <v>水の音</v>
      </c>
      <c r="E363">
        <f t="shared" si="732"/>
        <v>1200</v>
      </c>
      <c r="F363" s="2">
        <f t="shared" si="672"/>
        <v>12</v>
      </c>
      <c r="G363">
        <f t="shared" si="648"/>
        <v>14400</v>
      </c>
      <c r="H363">
        <f t="shared" ref="H363" si="733">ROUND(G363*0.05,0)</f>
        <v>720</v>
      </c>
      <c r="I363">
        <f t="shared" si="650"/>
        <v>13680</v>
      </c>
    </row>
    <row r="364" spans="1:9" x14ac:dyDescent="0.45">
      <c r="A364" s="1">
        <v>44253</v>
      </c>
      <c r="B364" t="s">
        <v>17</v>
      </c>
      <c r="C364" t="s">
        <v>7</v>
      </c>
      <c r="D364" t="str">
        <f t="shared" ref="D364:E364" si="734">D356</f>
        <v>東雲</v>
      </c>
      <c r="E364">
        <f t="shared" si="734"/>
        <v>600</v>
      </c>
      <c r="F364" s="2">
        <f t="shared" si="672"/>
        <v>194</v>
      </c>
      <c r="G364">
        <f t="shared" si="648"/>
        <v>116400</v>
      </c>
      <c r="H364">
        <f t="shared" ref="H364" si="735">ROUND(G364*0.1,0)</f>
        <v>11640</v>
      </c>
      <c r="I364">
        <f t="shared" si="650"/>
        <v>104760</v>
      </c>
    </row>
    <row r="365" spans="1:9" x14ac:dyDescent="0.45">
      <c r="A365" s="1">
        <v>44254</v>
      </c>
      <c r="B365" t="s">
        <v>18</v>
      </c>
      <c r="C365" t="s">
        <v>8</v>
      </c>
      <c r="D365" t="str">
        <f t="shared" ref="D365:E365" si="736">D357</f>
        <v>Premium-3399</v>
      </c>
      <c r="E365">
        <f t="shared" si="736"/>
        <v>20000</v>
      </c>
      <c r="F365" s="2">
        <f t="shared" si="672"/>
        <v>31</v>
      </c>
      <c r="G365">
        <f t="shared" si="648"/>
        <v>620000</v>
      </c>
      <c r="H365">
        <f t="shared" ref="H365" si="737">ROUND(G365*0,0)</f>
        <v>0</v>
      </c>
      <c r="I365">
        <f t="shared" si="650"/>
        <v>620000</v>
      </c>
    </row>
    <row r="366" spans="1:9" x14ac:dyDescent="0.45">
      <c r="A366" s="1">
        <v>44255</v>
      </c>
      <c r="B366" t="s">
        <v>15</v>
      </c>
      <c r="C366" t="s">
        <v>9</v>
      </c>
      <c r="D366" t="str">
        <f t="shared" ref="D366:E366" si="738">D358</f>
        <v>AID-3500</v>
      </c>
      <c r="E366">
        <f t="shared" si="738"/>
        <v>4000</v>
      </c>
      <c r="F366" s="2">
        <f t="shared" si="672"/>
        <v>20</v>
      </c>
      <c r="G366">
        <f t="shared" si="648"/>
        <v>80000</v>
      </c>
      <c r="H366">
        <f t="shared" ref="H366" si="739">ROUND(G366*0.05,0)</f>
        <v>4000</v>
      </c>
      <c r="I366">
        <f t="shared" si="650"/>
        <v>76000</v>
      </c>
    </row>
    <row r="367" spans="1:9" x14ac:dyDescent="0.45">
      <c r="A367" s="1">
        <v>44256</v>
      </c>
      <c r="B367" t="s">
        <v>16</v>
      </c>
      <c r="C367" t="s">
        <v>9</v>
      </c>
      <c r="D367" t="str">
        <f t="shared" ref="D367:E367" si="740">D359</f>
        <v>マリア</v>
      </c>
      <c r="E367">
        <f t="shared" si="740"/>
        <v>2000</v>
      </c>
      <c r="F367" s="2">
        <f t="shared" si="672"/>
        <v>10</v>
      </c>
      <c r="G367">
        <f t="shared" si="648"/>
        <v>20000</v>
      </c>
      <c r="H367">
        <f t="shared" ref="H367" si="741">ROUND(G367*0.1,0)</f>
        <v>2000</v>
      </c>
      <c r="I367">
        <f t="shared" si="650"/>
        <v>18000</v>
      </c>
    </row>
    <row r="368" spans="1:9" x14ac:dyDescent="0.45">
      <c r="A368" s="1">
        <v>44257</v>
      </c>
      <c r="B368" t="s">
        <v>17</v>
      </c>
      <c r="C368" t="s">
        <v>9</v>
      </c>
      <c r="D368" t="str">
        <f t="shared" ref="D368:E368" si="742">D360</f>
        <v>Premium-3399</v>
      </c>
      <c r="E368">
        <f t="shared" si="742"/>
        <v>20000</v>
      </c>
      <c r="F368" s="2">
        <f t="shared" si="672"/>
        <v>12</v>
      </c>
      <c r="G368">
        <f t="shared" si="648"/>
        <v>240000</v>
      </c>
      <c r="H368">
        <f t="shared" ref="H368" si="743">ROUND(G368*0,0)</f>
        <v>0</v>
      </c>
      <c r="I368">
        <f t="shared" si="650"/>
        <v>240000</v>
      </c>
    </row>
    <row r="369" spans="1:9" x14ac:dyDescent="0.45">
      <c r="A369" s="1">
        <v>44258</v>
      </c>
      <c r="B369" t="s">
        <v>18</v>
      </c>
      <c r="C369" t="s">
        <v>10</v>
      </c>
      <c r="D369" t="str">
        <f t="shared" ref="D369:E369" si="744">D361</f>
        <v>AID-3500</v>
      </c>
      <c r="E369">
        <f t="shared" si="744"/>
        <v>4000</v>
      </c>
      <c r="F369" s="2">
        <f t="shared" si="672"/>
        <v>196</v>
      </c>
      <c r="G369">
        <f t="shared" si="648"/>
        <v>784000</v>
      </c>
      <c r="H369">
        <f t="shared" ref="H369" si="745">ROUND(G369*0.05,0)</f>
        <v>39200</v>
      </c>
      <c r="I369">
        <f t="shared" si="650"/>
        <v>744800</v>
      </c>
    </row>
    <row r="370" spans="1:9" x14ac:dyDescent="0.45">
      <c r="A370" s="1">
        <v>44259</v>
      </c>
      <c r="B370" t="s">
        <v>15</v>
      </c>
      <c r="C370" t="s">
        <v>10</v>
      </c>
      <c r="D370" t="str">
        <f t="shared" ref="D370:E370" si="746">D362</f>
        <v>けやき</v>
      </c>
      <c r="E370">
        <f t="shared" si="746"/>
        <v>1000</v>
      </c>
      <c r="F370" s="2">
        <f t="shared" si="672"/>
        <v>31</v>
      </c>
      <c r="G370">
        <f t="shared" si="648"/>
        <v>31000</v>
      </c>
      <c r="H370">
        <f t="shared" ref="H370" si="747">ROUND(G370*0.1,0)</f>
        <v>3100</v>
      </c>
      <c r="I370">
        <f t="shared" si="650"/>
        <v>27900</v>
      </c>
    </row>
    <row r="371" spans="1:9" x14ac:dyDescent="0.45">
      <c r="A371" s="1">
        <v>44260</v>
      </c>
      <c r="B371" t="s">
        <v>16</v>
      </c>
      <c r="C371" t="s">
        <v>11</v>
      </c>
      <c r="D371" t="str">
        <f t="shared" ref="D371:E371" si="748">D363</f>
        <v>水の音</v>
      </c>
      <c r="E371">
        <f t="shared" si="748"/>
        <v>1200</v>
      </c>
      <c r="F371" s="2">
        <f t="shared" si="672"/>
        <v>20</v>
      </c>
      <c r="G371">
        <f t="shared" si="648"/>
        <v>24000</v>
      </c>
      <c r="H371">
        <f t="shared" ref="H371" si="749">ROUND(G371*0,0)</f>
        <v>0</v>
      </c>
      <c r="I371">
        <f t="shared" si="650"/>
        <v>24000</v>
      </c>
    </row>
    <row r="372" spans="1:9" x14ac:dyDescent="0.45">
      <c r="A372" s="1">
        <v>44261</v>
      </c>
      <c r="B372" t="s">
        <v>17</v>
      </c>
      <c r="C372" t="s">
        <v>11</v>
      </c>
      <c r="D372" t="str">
        <f t="shared" ref="D372:E372" si="750">D364</f>
        <v>東雲</v>
      </c>
      <c r="E372">
        <f t="shared" si="750"/>
        <v>600</v>
      </c>
      <c r="F372" s="2">
        <f t="shared" si="672"/>
        <v>10</v>
      </c>
      <c r="G372">
        <f t="shared" si="648"/>
        <v>6000</v>
      </c>
      <c r="H372">
        <f t="shared" ref="H372" si="751">ROUND(G372*0.05,0)</f>
        <v>300</v>
      </c>
      <c r="I372">
        <f t="shared" si="650"/>
        <v>5700</v>
      </c>
    </row>
    <row r="373" spans="1:9" x14ac:dyDescent="0.45">
      <c r="A373" s="1">
        <v>44262</v>
      </c>
      <c r="B373" t="s">
        <v>18</v>
      </c>
      <c r="C373" t="s">
        <v>11</v>
      </c>
      <c r="D373" t="str">
        <f t="shared" ref="D373:E373" si="752">D365</f>
        <v>Premium-3399</v>
      </c>
      <c r="E373">
        <f t="shared" si="752"/>
        <v>20000</v>
      </c>
      <c r="F373" s="2">
        <f t="shared" si="672"/>
        <v>12</v>
      </c>
      <c r="G373">
        <f t="shared" si="648"/>
        <v>240000</v>
      </c>
      <c r="H373">
        <f t="shared" ref="H373" si="753">ROUND(G373*0.1,0)</f>
        <v>24000</v>
      </c>
      <c r="I373">
        <f t="shared" si="650"/>
        <v>216000</v>
      </c>
    </row>
    <row r="374" spans="1:9" x14ac:dyDescent="0.45">
      <c r="A374" s="1">
        <v>44263</v>
      </c>
      <c r="B374" t="s">
        <v>15</v>
      </c>
      <c r="C374" t="s">
        <v>12</v>
      </c>
      <c r="D374" t="str">
        <f t="shared" ref="D374:E374" si="754">D366</f>
        <v>AID-3500</v>
      </c>
      <c r="E374">
        <f t="shared" si="754"/>
        <v>4000</v>
      </c>
      <c r="F374" s="2">
        <f t="shared" si="672"/>
        <v>198</v>
      </c>
      <c r="G374">
        <f t="shared" si="648"/>
        <v>792000</v>
      </c>
      <c r="H374">
        <f t="shared" ref="H374" si="755">ROUND(G374*0,0)</f>
        <v>0</v>
      </c>
      <c r="I374">
        <f t="shared" si="650"/>
        <v>792000</v>
      </c>
    </row>
    <row r="375" spans="1:9" x14ac:dyDescent="0.45">
      <c r="A375" s="1">
        <v>44264</v>
      </c>
      <c r="B375" t="s">
        <v>16</v>
      </c>
      <c r="C375" t="s">
        <v>13</v>
      </c>
      <c r="D375" t="str">
        <f t="shared" ref="D375:E375" si="756">D367</f>
        <v>マリア</v>
      </c>
      <c r="E375">
        <f t="shared" si="756"/>
        <v>2000</v>
      </c>
      <c r="F375" s="2">
        <f t="shared" si="672"/>
        <v>31</v>
      </c>
      <c r="G375">
        <f t="shared" si="648"/>
        <v>62000</v>
      </c>
      <c r="H375">
        <f t="shared" ref="H375" si="757">ROUND(G375*0.05,0)</f>
        <v>3100</v>
      </c>
      <c r="I375">
        <f t="shared" si="650"/>
        <v>58900</v>
      </c>
    </row>
    <row r="376" spans="1:9" x14ac:dyDescent="0.45">
      <c r="A376" s="1">
        <v>44265</v>
      </c>
      <c r="B376" t="s">
        <v>17</v>
      </c>
      <c r="C376" t="s">
        <v>14</v>
      </c>
      <c r="D376" t="str">
        <f t="shared" ref="D376:E376" si="758">D368</f>
        <v>Premium-3399</v>
      </c>
      <c r="E376">
        <f t="shared" si="758"/>
        <v>20000</v>
      </c>
      <c r="F376" s="2">
        <f t="shared" si="672"/>
        <v>20</v>
      </c>
      <c r="G376">
        <f t="shared" si="648"/>
        <v>400000</v>
      </c>
      <c r="H376">
        <f t="shared" ref="H376" si="759">ROUND(G376*0.1,0)</f>
        <v>40000</v>
      </c>
      <c r="I376">
        <f t="shared" si="650"/>
        <v>360000</v>
      </c>
    </row>
    <row r="377" spans="1:9" x14ac:dyDescent="0.45">
      <c r="A377" s="1">
        <v>44266</v>
      </c>
      <c r="B377" t="s">
        <v>18</v>
      </c>
      <c r="C377" t="s">
        <v>14</v>
      </c>
      <c r="D377" t="str">
        <f t="shared" ref="D377:E377" si="760">D369</f>
        <v>AID-3500</v>
      </c>
      <c r="E377">
        <f t="shared" si="760"/>
        <v>4000</v>
      </c>
      <c r="F377" s="2">
        <f t="shared" si="672"/>
        <v>10</v>
      </c>
      <c r="G377">
        <f t="shared" si="648"/>
        <v>40000</v>
      </c>
      <c r="H377">
        <f t="shared" ref="H377" si="761">ROUND(G377*0,0)</f>
        <v>0</v>
      </c>
      <c r="I377">
        <f t="shared" si="650"/>
        <v>40000</v>
      </c>
    </row>
    <row r="378" spans="1:9" x14ac:dyDescent="0.45">
      <c r="A378" s="1">
        <v>44267</v>
      </c>
      <c r="B378" t="s">
        <v>15</v>
      </c>
      <c r="C378" t="s">
        <v>7</v>
      </c>
      <c r="D378" t="str">
        <f t="shared" ref="D378:E378" si="762">D370</f>
        <v>けやき</v>
      </c>
      <c r="E378">
        <f t="shared" si="762"/>
        <v>1000</v>
      </c>
      <c r="F378" s="2">
        <f t="shared" si="672"/>
        <v>12</v>
      </c>
      <c r="G378">
        <f t="shared" si="648"/>
        <v>12000</v>
      </c>
      <c r="H378">
        <f t="shared" ref="H378" si="763">ROUND(G378*0.05,0)</f>
        <v>600</v>
      </c>
      <c r="I378">
        <f t="shared" si="650"/>
        <v>11400</v>
      </c>
    </row>
    <row r="379" spans="1:9" x14ac:dyDescent="0.45">
      <c r="A379" s="1">
        <v>44268</v>
      </c>
      <c r="B379" t="s">
        <v>16</v>
      </c>
      <c r="C379" t="s">
        <v>8</v>
      </c>
      <c r="D379" t="str">
        <f t="shared" ref="D379:E379" si="764">D371</f>
        <v>水の音</v>
      </c>
      <c r="E379">
        <f t="shared" si="764"/>
        <v>1200</v>
      </c>
      <c r="F379" s="2">
        <f t="shared" si="672"/>
        <v>200</v>
      </c>
      <c r="G379">
        <f t="shared" si="648"/>
        <v>240000</v>
      </c>
      <c r="H379">
        <f t="shared" ref="H379" si="765">ROUND(G379*0.1,0)</f>
        <v>24000</v>
      </c>
      <c r="I379">
        <f t="shared" si="650"/>
        <v>216000</v>
      </c>
    </row>
    <row r="380" spans="1:9" x14ac:dyDescent="0.45">
      <c r="A380" s="1">
        <v>44269</v>
      </c>
      <c r="B380" t="s">
        <v>17</v>
      </c>
      <c r="C380" t="s">
        <v>9</v>
      </c>
      <c r="D380" t="str">
        <f t="shared" ref="D380:E380" si="766">D372</f>
        <v>東雲</v>
      </c>
      <c r="E380">
        <f t="shared" si="766"/>
        <v>600</v>
      </c>
      <c r="F380" s="2">
        <f t="shared" si="672"/>
        <v>31</v>
      </c>
      <c r="G380">
        <f t="shared" si="648"/>
        <v>18600</v>
      </c>
      <c r="H380">
        <f t="shared" ref="H380" si="767">ROUND(G380*0,0)</f>
        <v>0</v>
      </c>
      <c r="I380">
        <f t="shared" si="650"/>
        <v>18600</v>
      </c>
    </row>
    <row r="381" spans="1:9" x14ac:dyDescent="0.45">
      <c r="A381" s="1">
        <v>44270</v>
      </c>
      <c r="B381" t="s">
        <v>18</v>
      </c>
      <c r="C381" t="s">
        <v>7</v>
      </c>
      <c r="D381" t="str">
        <f t="shared" ref="D381:E381" si="768">D373</f>
        <v>Premium-3399</v>
      </c>
      <c r="E381">
        <f t="shared" si="768"/>
        <v>20000</v>
      </c>
      <c r="F381" s="2">
        <f t="shared" si="672"/>
        <v>20</v>
      </c>
      <c r="G381">
        <f t="shared" si="648"/>
        <v>400000</v>
      </c>
      <c r="H381">
        <f t="shared" ref="H381" si="769">ROUND(G381*0.05,0)</f>
        <v>20000</v>
      </c>
      <c r="I381">
        <f t="shared" si="650"/>
        <v>380000</v>
      </c>
    </row>
    <row r="382" spans="1:9" x14ac:dyDescent="0.45">
      <c r="A382" s="1">
        <v>44271</v>
      </c>
      <c r="B382" t="s">
        <v>15</v>
      </c>
      <c r="C382" t="s">
        <v>8</v>
      </c>
      <c r="D382" t="str">
        <f t="shared" ref="D382:E382" si="770">D374</f>
        <v>AID-3500</v>
      </c>
      <c r="E382">
        <f t="shared" si="770"/>
        <v>4000</v>
      </c>
      <c r="F382" s="2">
        <f t="shared" si="672"/>
        <v>10</v>
      </c>
      <c r="G382">
        <f t="shared" si="648"/>
        <v>40000</v>
      </c>
      <c r="H382">
        <f t="shared" ref="H382" si="771">ROUND(G382*0.1,0)</f>
        <v>4000</v>
      </c>
      <c r="I382">
        <f t="shared" si="650"/>
        <v>36000</v>
      </c>
    </row>
    <row r="383" spans="1:9" x14ac:dyDescent="0.45">
      <c r="A383" s="1">
        <v>44272</v>
      </c>
      <c r="B383" t="s">
        <v>16</v>
      </c>
      <c r="C383" t="s">
        <v>9</v>
      </c>
      <c r="D383" t="str">
        <f t="shared" ref="D383:E383" si="772">D375</f>
        <v>マリア</v>
      </c>
      <c r="E383">
        <f t="shared" si="772"/>
        <v>2000</v>
      </c>
      <c r="F383" s="2">
        <f t="shared" si="672"/>
        <v>12</v>
      </c>
      <c r="G383">
        <f t="shared" si="648"/>
        <v>24000</v>
      </c>
      <c r="H383">
        <f t="shared" ref="H383" si="773">ROUND(G383*0,0)</f>
        <v>0</v>
      </c>
      <c r="I383">
        <f t="shared" si="650"/>
        <v>24000</v>
      </c>
    </row>
    <row r="384" spans="1:9" x14ac:dyDescent="0.45">
      <c r="A384" s="1">
        <v>44273</v>
      </c>
      <c r="B384" t="s">
        <v>17</v>
      </c>
      <c r="C384" t="s">
        <v>7</v>
      </c>
      <c r="D384" t="str">
        <f t="shared" ref="D384:E384" si="774">D376</f>
        <v>Premium-3399</v>
      </c>
      <c r="E384">
        <f t="shared" si="774"/>
        <v>20000</v>
      </c>
      <c r="F384" s="2">
        <f t="shared" si="672"/>
        <v>202</v>
      </c>
      <c r="G384">
        <f t="shared" si="648"/>
        <v>4040000</v>
      </c>
      <c r="H384">
        <f t="shared" ref="H384" si="775">ROUND(G384*0.05,0)</f>
        <v>202000</v>
      </c>
      <c r="I384">
        <f t="shared" si="650"/>
        <v>3838000</v>
      </c>
    </row>
    <row r="385" spans="1:9" x14ac:dyDescent="0.45">
      <c r="A385" s="1">
        <v>44274</v>
      </c>
      <c r="B385" t="s">
        <v>18</v>
      </c>
      <c r="C385" t="s">
        <v>8</v>
      </c>
      <c r="D385" t="str">
        <f t="shared" ref="D385:E385" si="776">D377</f>
        <v>AID-3500</v>
      </c>
      <c r="E385">
        <f t="shared" si="776"/>
        <v>4000</v>
      </c>
      <c r="F385" s="2">
        <f t="shared" si="672"/>
        <v>31</v>
      </c>
      <c r="G385">
        <f t="shared" si="648"/>
        <v>124000</v>
      </c>
      <c r="H385">
        <f t="shared" ref="H385" si="777">ROUND(G385*0.1,0)</f>
        <v>12400</v>
      </c>
      <c r="I385">
        <f t="shared" si="650"/>
        <v>111600</v>
      </c>
    </row>
    <row r="386" spans="1:9" x14ac:dyDescent="0.45">
      <c r="A386" s="1">
        <v>44275</v>
      </c>
      <c r="B386" t="s">
        <v>15</v>
      </c>
      <c r="C386" t="s">
        <v>9</v>
      </c>
      <c r="D386" t="str">
        <f t="shared" ref="D386:E386" si="778">D378</f>
        <v>けやき</v>
      </c>
      <c r="E386">
        <f t="shared" si="778"/>
        <v>1000</v>
      </c>
      <c r="F386" s="2">
        <f t="shared" si="672"/>
        <v>20</v>
      </c>
      <c r="G386">
        <f t="shared" ref="G386:G449" si="779">ROUND(E386*F386,0)</f>
        <v>20000</v>
      </c>
      <c r="H386">
        <f t="shared" ref="H386" si="780">ROUND(G386*0,0)</f>
        <v>0</v>
      </c>
      <c r="I386">
        <f t="shared" ref="I386:I449" si="781">ROUND(G386-H386,0)</f>
        <v>20000</v>
      </c>
    </row>
    <row r="387" spans="1:9" x14ac:dyDescent="0.45">
      <c r="A387" s="1">
        <v>44276</v>
      </c>
      <c r="B387" t="s">
        <v>16</v>
      </c>
      <c r="C387" t="s">
        <v>9</v>
      </c>
      <c r="D387" t="str">
        <f t="shared" ref="D387:E387" si="782">D379</f>
        <v>水の音</v>
      </c>
      <c r="E387">
        <f t="shared" si="782"/>
        <v>1200</v>
      </c>
      <c r="F387" s="2">
        <f t="shared" si="672"/>
        <v>10</v>
      </c>
      <c r="G387">
        <f t="shared" si="779"/>
        <v>12000</v>
      </c>
      <c r="H387">
        <f t="shared" ref="H387" si="783">ROUND(G387*0.05,0)</f>
        <v>600</v>
      </c>
      <c r="I387">
        <f t="shared" si="781"/>
        <v>11400</v>
      </c>
    </row>
    <row r="388" spans="1:9" x14ac:dyDescent="0.45">
      <c r="A388" s="1">
        <v>44277</v>
      </c>
      <c r="B388" t="s">
        <v>17</v>
      </c>
      <c r="C388" t="s">
        <v>9</v>
      </c>
      <c r="D388" t="str">
        <f t="shared" ref="D388:E388" si="784">D380</f>
        <v>東雲</v>
      </c>
      <c r="E388">
        <f t="shared" si="784"/>
        <v>600</v>
      </c>
      <c r="F388" s="2">
        <f t="shared" si="672"/>
        <v>12</v>
      </c>
      <c r="G388">
        <f t="shared" si="779"/>
        <v>7200</v>
      </c>
      <c r="H388">
        <f t="shared" ref="H388" si="785">ROUND(G388*0.1,0)</f>
        <v>720</v>
      </c>
      <c r="I388">
        <f t="shared" si="781"/>
        <v>6480</v>
      </c>
    </row>
    <row r="389" spans="1:9" x14ac:dyDescent="0.45">
      <c r="A389" s="1">
        <v>44278</v>
      </c>
      <c r="B389" t="s">
        <v>18</v>
      </c>
      <c r="C389" t="s">
        <v>10</v>
      </c>
      <c r="D389" t="str">
        <f t="shared" ref="D389:E389" si="786">D381</f>
        <v>Premium-3399</v>
      </c>
      <c r="E389">
        <f t="shared" si="786"/>
        <v>20000</v>
      </c>
      <c r="F389" s="2">
        <f t="shared" si="672"/>
        <v>204</v>
      </c>
      <c r="G389">
        <f t="shared" si="779"/>
        <v>4080000</v>
      </c>
      <c r="H389">
        <f t="shared" ref="H389" si="787">ROUND(G389*0,0)</f>
        <v>0</v>
      </c>
      <c r="I389">
        <f t="shared" si="781"/>
        <v>4080000</v>
      </c>
    </row>
    <row r="390" spans="1:9" x14ac:dyDescent="0.45">
      <c r="A390" s="1">
        <v>44279</v>
      </c>
      <c r="B390" t="s">
        <v>15</v>
      </c>
      <c r="C390" t="s">
        <v>10</v>
      </c>
      <c r="D390" t="str">
        <f t="shared" ref="D390:E390" si="788">D382</f>
        <v>AID-3500</v>
      </c>
      <c r="E390">
        <f t="shared" si="788"/>
        <v>4000</v>
      </c>
      <c r="F390" s="2">
        <f t="shared" si="672"/>
        <v>31</v>
      </c>
      <c r="G390">
        <f t="shared" si="779"/>
        <v>124000</v>
      </c>
      <c r="H390">
        <f t="shared" ref="H390" si="789">ROUND(G390*0.05,0)</f>
        <v>6200</v>
      </c>
      <c r="I390">
        <f t="shared" si="781"/>
        <v>117800</v>
      </c>
    </row>
    <row r="391" spans="1:9" x14ac:dyDescent="0.45">
      <c r="A391" s="1">
        <v>44280</v>
      </c>
      <c r="B391" t="s">
        <v>16</v>
      </c>
      <c r="C391" t="s">
        <v>11</v>
      </c>
      <c r="D391" t="str">
        <f t="shared" ref="D391:E391" si="790">D383</f>
        <v>マリア</v>
      </c>
      <c r="E391">
        <f t="shared" si="790"/>
        <v>2000</v>
      </c>
      <c r="F391" s="2">
        <f t="shared" si="672"/>
        <v>20</v>
      </c>
      <c r="G391">
        <f t="shared" si="779"/>
        <v>40000</v>
      </c>
      <c r="H391">
        <f t="shared" ref="H391" si="791">ROUND(G391*0.1,0)</f>
        <v>4000</v>
      </c>
      <c r="I391">
        <f t="shared" si="781"/>
        <v>36000</v>
      </c>
    </row>
    <row r="392" spans="1:9" x14ac:dyDescent="0.45">
      <c r="A392" s="1">
        <v>44281</v>
      </c>
      <c r="B392" t="s">
        <v>17</v>
      </c>
      <c r="C392" t="s">
        <v>11</v>
      </c>
      <c r="D392" t="str">
        <f t="shared" ref="D392:E392" si="792">D384</f>
        <v>Premium-3399</v>
      </c>
      <c r="E392">
        <f t="shared" si="792"/>
        <v>20000</v>
      </c>
      <c r="F392" s="2">
        <f t="shared" si="672"/>
        <v>10</v>
      </c>
      <c r="G392">
        <f t="shared" si="779"/>
        <v>200000</v>
      </c>
      <c r="H392">
        <f t="shared" ref="H392" si="793">ROUND(G392*0,0)</f>
        <v>0</v>
      </c>
      <c r="I392">
        <f t="shared" si="781"/>
        <v>200000</v>
      </c>
    </row>
    <row r="393" spans="1:9" x14ac:dyDescent="0.45">
      <c r="A393" s="1">
        <v>44282</v>
      </c>
      <c r="B393" t="s">
        <v>18</v>
      </c>
      <c r="C393" t="s">
        <v>11</v>
      </c>
      <c r="D393" t="str">
        <f t="shared" ref="D393:E393" si="794">D385</f>
        <v>AID-3500</v>
      </c>
      <c r="E393">
        <f t="shared" si="794"/>
        <v>4000</v>
      </c>
      <c r="F393" s="2">
        <f t="shared" si="672"/>
        <v>12</v>
      </c>
      <c r="G393">
        <f t="shared" si="779"/>
        <v>48000</v>
      </c>
      <c r="H393">
        <f t="shared" ref="H393" si="795">ROUND(G393*0.05,0)</f>
        <v>2400</v>
      </c>
      <c r="I393">
        <f t="shared" si="781"/>
        <v>45600</v>
      </c>
    </row>
    <row r="394" spans="1:9" x14ac:dyDescent="0.45">
      <c r="A394" s="1">
        <v>44283</v>
      </c>
      <c r="B394" t="s">
        <v>15</v>
      </c>
      <c r="C394" t="s">
        <v>12</v>
      </c>
      <c r="D394" t="str">
        <f t="shared" ref="D394:E394" si="796">D386</f>
        <v>けやき</v>
      </c>
      <c r="E394">
        <f t="shared" si="796"/>
        <v>1000</v>
      </c>
      <c r="F394" s="2">
        <f t="shared" si="672"/>
        <v>206</v>
      </c>
      <c r="G394">
        <f t="shared" si="779"/>
        <v>206000</v>
      </c>
      <c r="H394">
        <f t="shared" ref="H394" si="797">ROUND(G394*0.1,0)</f>
        <v>20600</v>
      </c>
      <c r="I394">
        <f t="shared" si="781"/>
        <v>185400</v>
      </c>
    </row>
    <row r="395" spans="1:9" x14ac:dyDescent="0.45">
      <c r="A395" s="1">
        <v>44284</v>
      </c>
      <c r="B395" t="s">
        <v>16</v>
      </c>
      <c r="C395" t="s">
        <v>13</v>
      </c>
      <c r="D395" t="str">
        <f t="shared" ref="D395:E395" si="798">D387</f>
        <v>水の音</v>
      </c>
      <c r="E395">
        <f t="shared" si="798"/>
        <v>1200</v>
      </c>
      <c r="F395" s="2">
        <f t="shared" si="672"/>
        <v>31</v>
      </c>
      <c r="G395">
        <f t="shared" si="779"/>
        <v>37200</v>
      </c>
      <c r="H395">
        <f t="shared" ref="H395" si="799">ROUND(G395*0,0)</f>
        <v>0</v>
      </c>
      <c r="I395">
        <f t="shared" si="781"/>
        <v>37200</v>
      </c>
    </row>
    <row r="396" spans="1:9" x14ac:dyDescent="0.45">
      <c r="A396" s="1">
        <v>44285</v>
      </c>
      <c r="B396" t="s">
        <v>17</v>
      </c>
      <c r="C396" t="s">
        <v>14</v>
      </c>
      <c r="D396" t="str">
        <f t="shared" ref="D396:E396" si="800">D388</f>
        <v>東雲</v>
      </c>
      <c r="E396">
        <f t="shared" si="800"/>
        <v>600</v>
      </c>
      <c r="F396" s="2">
        <f t="shared" si="672"/>
        <v>20</v>
      </c>
      <c r="G396">
        <f t="shared" si="779"/>
        <v>12000</v>
      </c>
      <c r="H396">
        <f t="shared" ref="H396" si="801">ROUND(G396*0.05,0)</f>
        <v>600</v>
      </c>
      <c r="I396">
        <f t="shared" si="781"/>
        <v>11400</v>
      </c>
    </row>
    <row r="397" spans="1:9" x14ac:dyDescent="0.45">
      <c r="A397" s="1">
        <v>44286</v>
      </c>
      <c r="B397" t="s">
        <v>18</v>
      </c>
      <c r="C397" t="s">
        <v>14</v>
      </c>
      <c r="D397" t="str">
        <f t="shared" ref="D397:E397" si="802">D389</f>
        <v>Premium-3399</v>
      </c>
      <c r="E397">
        <f t="shared" si="802"/>
        <v>20000</v>
      </c>
      <c r="F397" s="2">
        <f t="shared" ref="F397:F460" si="803">ROUND(F392*1.01,0)</f>
        <v>10</v>
      </c>
      <c r="G397">
        <f t="shared" si="779"/>
        <v>200000</v>
      </c>
      <c r="H397">
        <f t="shared" ref="H397" si="804">ROUND(G397*0.1,0)</f>
        <v>20000</v>
      </c>
      <c r="I397">
        <f t="shared" si="781"/>
        <v>180000</v>
      </c>
    </row>
    <row r="398" spans="1:9" x14ac:dyDescent="0.45">
      <c r="A398" s="1">
        <v>44287</v>
      </c>
      <c r="B398" t="s">
        <v>15</v>
      </c>
      <c r="C398" t="s">
        <v>7</v>
      </c>
      <c r="D398" t="str">
        <f t="shared" ref="D398:E398" si="805">D390</f>
        <v>AID-3500</v>
      </c>
      <c r="E398">
        <f t="shared" si="805"/>
        <v>4000</v>
      </c>
      <c r="F398" s="2">
        <f t="shared" si="803"/>
        <v>12</v>
      </c>
      <c r="G398">
        <f t="shared" si="779"/>
        <v>48000</v>
      </c>
      <c r="H398">
        <f t="shared" ref="H398" si="806">ROUND(G398*0,0)</f>
        <v>0</v>
      </c>
      <c r="I398">
        <f t="shared" si="781"/>
        <v>48000</v>
      </c>
    </row>
    <row r="399" spans="1:9" x14ac:dyDescent="0.45">
      <c r="A399" s="1">
        <v>44288</v>
      </c>
      <c r="B399" t="s">
        <v>16</v>
      </c>
      <c r="C399" t="s">
        <v>8</v>
      </c>
      <c r="D399" t="str">
        <f t="shared" ref="D399:E399" si="807">D391</f>
        <v>マリア</v>
      </c>
      <c r="E399">
        <f t="shared" si="807"/>
        <v>2000</v>
      </c>
      <c r="F399" s="2">
        <f t="shared" si="803"/>
        <v>208</v>
      </c>
      <c r="G399">
        <f t="shared" si="779"/>
        <v>416000</v>
      </c>
      <c r="H399">
        <f t="shared" ref="H399" si="808">ROUND(G399*0.05,0)</f>
        <v>20800</v>
      </c>
      <c r="I399">
        <f t="shared" si="781"/>
        <v>395200</v>
      </c>
    </row>
    <row r="400" spans="1:9" x14ac:dyDescent="0.45">
      <c r="A400" s="1">
        <v>44289</v>
      </c>
      <c r="B400" t="s">
        <v>17</v>
      </c>
      <c r="C400" t="s">
        <v>9</v>
      </c>
      <c r="D400" t="str">
        <f t="shared" ref="D400:E400" si="809">D392</f>
        <v>Premium-3399</v>
      </c>
      <c r="E400">
        <f t="shared" si="809"/>
        <v>20000</v>
      </c>
      <c r="F400" s="2">
        <f t="shared" si="803"/>
        <v>31</v>
      </c>
      <c r="G400">
        <f t="shared" si="779"/>
        <v>620000</v>
      </c>
      <c r="H400">
        <f t="shared" ref="H400" si="810">ROUND(G400*0.1,0)</f>
        <v>62000</v>
      </c>
      <c r="I400">
        <f t="shared" si="781"/>
        <v>558000</v>
      </c>
    </row>
    <row r="401" spans="1:9" x14ac:dyDescent="0.45">
      <c r="A401" s="1">
        <v>44290</v>
      </c>
      <c r="B401" t="s">
        <v>18</v>
      </c>
      <c r="C401" t="s">
        <v>7</v>
      </c>
      <c r="D401" t="str">
        <f t="shared" ref="D401:E401" si="811">D393</f>
        <v>AID-3500</v>
      </c>
      <c r="E401">
        <f t="shared" si="811"/>
        <v>4000</v>
      </c>
      <c r="F401" s="2">
        <f t="shared" si="803"/>
        <v>20</v>
      </c>
      <c r="G401">
        <f t="shared" si="779"/>
        <v>80000</v>
      </c>
      <c r="H401">
        <f t="shared" ref="H401" si="812">ROUND(G401*0,0)</f>
        <v>0</v>
      </c>
      <c r="I401">
        <f t="shared" si="781"/>
        <v>80000</v>
      </c>
    </row>
    <row r="402" spans="1:9" x14ac:dyDescent="0.45">
      <c r="A402" s="1">
        <v>44291</v>
      </c>
      <c r="B402" t="s">
        <v>15</v>
      </c>
      <c r="C402" t="s">
        <v>8</v>
      </c>
      <c r="D402" t="str">
        <f t="shared" ref="D402:E402" si="813">D394</f>
        <v>けやき</v>
      </c>
      <c r="E402">
        <f t="shared" si="813"/>
        <v>1000</v>
      </c>
      <c r="F402" s="2">
        <f t="shared" si="803"/>
        <v>10</v>
      </c>
      <c r="G402">
        <f t="shared" si="779"/>
        <v>10000</v>
      </c>
      <c r="H402">
        <f t="shared" ref="H402" si="814">ROUND(G402*0.05,0)</f>
        <v>500</v>
      </c>
      <c r="I402">
        <f t="shared" si="781"/>
        <v>9500</v>
      </c>
    </row>
    <row r="403" spans="1:9" x14ac:dyDescent="0.45">
      <c r="A403" s="1">
        <v>44292</v>
      </c>
      <c r="B403" t="s">
        <v>16</v>
      </c>
      <c r="C403" t="s">
        <v>9</v>
      </c>
      <c r="D403" t="str">
        <f t="shared" ref="D403:E403" si="815">D395</f>
        <v>水の音</v>
      </c>
      <c r="E403">
        <f t="shared" si="815"/>
        <v>1200</v>
      </c>
      <c r="F403" s="2">
        <f t="shared" si="803"/>
        <v>12</v>
      </c>
      <c r="G403">
        <f t="shared" si="779"/>
        <v>14400</v>
      </c>
      <c r="H403">
        <f t="shared" ref="H403" si="816">ROUND(G403*0.1,0)</f>
        <v>1440</v>
      </c>
      <c r="I403">
        <f t="shared" si="781"/>
        <v>12960</v>
      </c>
    </row>
    <row r="404" spans="1:9" x14ac:dyDescent="0.45">
      <c r="A404" s="1">
        <v>44293</v>
      </c>
      <c r="B404" t="s">
        <v>17</v>
      </c>
      <c r="C404" t="s">
        <v>7</v>
      </c>
      <c r="D404" t="str">
        <f t="shared" ref="D404:E404" si="817">D396</f>
        <v>東雲</v>
      </c>
      <c r="E404">
        <f t="shared" si="817"/>
        <v>600</v>
      </c>
      <c r="F404" s="2">
        <f t="shared" si="803"/>
        <v>210</v>
      </c>
      <c r="G404">
        <f t="shared" si="779"/>
        <v>126000</v>
      </c>
      <c r="H404">
        <f t="shared" ref="H404" si="818">ROUND(G404*0,0)</f>
        <v>0</v>
      </c>
      <c r="I404">
        <f t="shared" si="781"/>
        <v>126000</v>
      </c>
    </row>
    <row r="405" spans="1:9" x14ac:dyDescent="0.45">
      <c r="A405" s="1">
        <v>44294</v>
      </c>
      <c r="B405" t="s">
        <v>18</v>
      </c>
      <c r="C405" t="s">
        <v>8</v>
      </c>
      <c r="D405" t="str">
        <f t="shared" ref="D405:E405" si="819">D397</f>
        <v>Premium-3399</v>
      </c>
      <c r="E405">
        <f t="shared" si="819"/>
        <v>20000</v>
      </c>
      <c r="F405" s="2">
        <f t="shared" si="803"/>
        <v>31</v>
      </c>
      <c r="G405">
        <f t="shared" si="779"/>
        <v>620000</v>
      </c>
      <c r="H405">
        <f t="shared" ref="H405" si="820">ROUND(G405*0.05,0)</f>
        <v>31000</v>
      </c>
      <c r="I405">
        <f t="shared" si="781"/>
        <v>589000</v>
      </c>
    </row>
    <row r="406" spans="1:9" x14ac:dyDescent="0.45">
      <c r="A406" s="1">
        <v>44295</v>
      </c>
      <c r="B406" t="s">
        <v>15</v>
      </c>
      <c r="C406" t="s">
        <v>9</v>
      </c>
      <c r="D406" t="str">
        <f t="shared" ref="D406:E406" si="821">D398</f>
        <v>AID-3500</v>
      </c>
      <c r="E406">
        <f t="shared" si="821"/>
        <v>4000</v>
      </c>
      <c r="F406" s="2">
        <f t="shared" si="803"/>
        <v>20</v>
      </c>
      <c r="G406">
        <f t="shared" si="779"/>
        <v>80000</v>
      </c>
      <c r="H406">
        <f t="shared" ref="H406" si="822">ROUND(G406*0.1,0)</f>
        <v>8000</v>
      </c>
      <c r="I406">
        <f t="shared" si="781"/>
        <v>72000</v>
      </c>
    </row>
    <row r="407" spans="1:9" x14ac:dyDescent="0.45">
      <c r="A407" s="1">
        <v>44296</v>
      </c>
      <c r="B407" t="s">
        <v>16</v>
      </c>
      <c r="C407" t="s">
        <v>9</v>
      </c>
      <c r="D407" t="str">
        <f t="shared" ref="D407:E407" si="823">D399</f>
        <v>マリア</v>
      </c>
      <c r="E407">
        <f t="shared" si="823"/>
        <v>2000</v>
      </c>
      <c r="F407" s="2">
        <f t="shared" si="803"/>
        <v>10</v>
      </c>
      <c r="G407">
        <f t="shared" si="779"/>
        <v>20000</v>
      </c>
      <c r="H407">
        <f t="shared" ref="H407" si="824">ROUND(G407*0,0)</f>
        <v>0</v>
      </c>
      <c r="I407">
        <f t="shared" si="781"/>
        <v>20000</v>
      </c>
    </row>
    <row r="408" spans="1:9" x14ac:dyDescent="0.45">
      <c r="A408" s="1">
        <v>44297</v>
      </c>
      <c r="B408" t="s">
        <v>17</v>
      </c>
      <c r="C408" t="s">
        <v>9</v>
      </c>
      <c r="D408" t="str">
        <f t="shared" ref="D408:E408" si="825">D400</f>
        <v>Premium-3399</v>
      </c>
      <c r="E408">
        <f t="shared" si="825"/>
        <v>20000</v>
      </c>
      <c r="F408" s="2">
        <f t="shared" si="803"/>
        <v>12</v>
      </c>
      <c r="G408">
        <f t="shared" si="779"/>
        <v>240000</v>
      </c>
      <c r="H408">
        <f t="shared" ref="H408" si="826">ROUND(G408*0.05,0)</f>
        <v>12000</v>
      </c>
      <c r="I408">
        <f t="shared" si="781"/>
        <v>228000</v>
      </c>
    </row>
    <row r="409" spans="1:9" x14ac:dyDescent="0.45">
      <c r="A409" s="1">
        <v>44298</v>
      </c>
      <c r="B409" t="s">
        <v>18</v>
      </c>
      <c r="C409" t="s">
        <v>10</v>
      </c>
      <c r="D409" t="str">
        <f t="shared" ref="D409:E409" si="827">D401</f>
        <v>AID-3500</v>
      </c>
      <c r="E409">
        <f t="shared" si="827"/>
        <v>4000</v>
      </c>
      <c r="F409" s="2">
        <f t="shared" si="803"/>
        <v>212</v>
      </c>
      <c r="G409">
        <f t="shared" si="779"/>
        <v>848000</v>
      </c>
      <c r="H409">
        <f t="shared" ref="H409" si="828">ROUND(G409*0.1,0)</f>
        <v>84800</v>
      </c>
      <c r="I409">
        <f t="shared" si="781"/>
        <v>763200</v>
      </c>
    </row>
    <row r="410" spans="1:9" x14ac:dyDescent="0.45">
      <c r="A410" s="1">
        <v>44299</v>
      </c>
      <c r="B410" t="s">
        <v>15</v>
      </c>
      <c r="C410" t="s">
        <v>10</v>
      </c>
      <c r="D410" t="str">
        <f t="shared" ref="D410:E410" si="829">D402</f>
        <v>けやき</v>
      </c>
      <c r="E410">
        <f t="shared" si="829"/>
        <v>1000</v>
      </c>
      <c r="F410" s="2">
        <f t="shared" si="803"/>
        <v>31</v>
      </c>
      <c r="G410">
        <f t="shared" si="779"/>
        <v>31000</v>
      </c>
      <c r="H410">
        <f t="shared" ref="H410" si="830">ROUND(G410*0,0)</f>
        <v>0</v>
      </c>
      <c r="I410">
        <f t="shared" si="781"/>
        <v>31000</v>
      </c>
    </row>
    <row r="411" spans="1:9" x14ac:dyDescent="0.45">
      <c r="A411" s="1">
        <v>44300</v>
      </c>
      <c r="B411" t="s">
        <v>16</v>
      </c>
      <c r="C411" t="s">
        <v>11</v>
      </c>
      <c r="D411" t="str">
        <f t="shared" ref="D411:E411" si="831">D403</f>
        <v>水の音</v>
      </c>
      <c r="E411">
        <f t="shared" si="831"/>
        <v>1200</v>
      </c>
      <c r="F411" s="2">
        <f t="shared" si="803"/>
        <v>20</v>
      </c>
      <c r="G411">
        <f t="shared" si="779"/>
        <v>24000</v>
      </c>
      <c r="H411">
        <f t="shared" ref="H411" si="832">ROUND(G411*0.05,0)</f>
        <v>1200</v>
      </c>
      <c r="I411">
        <f t="shared" si="781"/>
        <v>22800</v>
      </c>
    </row>
    <row r="412" spans="1:9" x14ac:dyDescent="0.45">
      <c r="A412" s="1">
        <v>44301</v>
      </c>
      <c r="B412" t="s">
        <v>17</v>
      </c>
      <c r="C412" t="s">
        <v>11</v>
      </c>
      <c r="D412" t="str">
        <f t="shared" ref="D412:E412" si="833">D404</f>
        <v>東雲</v>
      </c>
      <c r="E412">
        <f t="shared" si="833"/>
        <v>600</v>
      </c>
      <c r="F412" s="2">
        <f t="shared" si="803"/>
        <v>10</v>
      </c>
      <c r="G412">
        <f t="shared" si="779"/>
        <v>6000</v>
      </c>
      <c r="H412">
        <f t="shared" ref="H412" si="834">ROUND(G412*0.1,0)</f>
        <v>600</v>
      </c>
      <c r="I412">
        <f t="shared" si="781"/>
        <v>5400</v>
      </c>
    </row>
    <row r="413" spans="1:9" x14ac:dyDescent="0.45">
      <c r="A413" s="1">
        <v>44302</v>
      </c>
      <c r="B413" t="s">
        <v>18</v>
      </c>
      <c r="C413" t="s">
        <v>11</v>
      </c>
      <c r="D413" t="str">
        <f t="shared" ref="D413:E413" si="835">D405</f>
        <v>Premium-3399</v>
      </c>
      <c r="E413">
        <f t="shared" si="835"/>
        <v>20000</v>
      </c>
      <c r="F413" s="2">
        <f t="shared" si="803"/>
        <v>12</v>
      </c>
      <c r="G413">
        <f t="shared" si="779"/>
        <v>240000</v>
      </c>
      <c r="H413">
        <f t="shared" ref="H413" si="836">ROUND(G413*0,0)</f>
        <v>0</v>
      </c>
      <c r="I413">
        <f t="shared" si="781"/>
        <v>240000</v>
      </c>
    </row>
    <row r="414" spans="1:9" x14ac:dyDescent="0.45">
      <c r="A414" s="1">
        <v>44303</v>
      </c>
      <c r="B414" t="s">
        <v>15</v>
      </c>
      <c r="C414" t="s">
        <v>12</v>
      </c>
      <c r="D414" t="str">
        <f t="shared" ref="D414:E414" si="837">D406</f>
        <v>AID-3500</v>
      </c>
      <c r="E414">
        <f t="shared" si="837"/>
        <v>4000</v>
      </c>
      <c r="F414" s="2">
        <f t="shared" si="803"/>
        <v>214</v>
      </c>
      <c r="G414">
        <f t="shared" si="779"/>
        <v>856000</v>
      </c>
      <c r="H414">
        <f t="shared" ref="H414" si="838">ROUND(G414*0.05,0)</f>
        <v>42800</v>
      </c>
      <c r="I414">
        <f t="shared" si="781"/>
        <v>813200</v>
      </c>
    </row>
    <row r="415" spans="1:9" x14ac:dyDescent="0.45">
      <c r="A415" s="1">
        <v>44304</v>
      </c>
      <c r="B415" t="s">
        <v>16</v>
      </c>
      <c r="C415" t="s">
        <v>13</v>
      </c>
      <c r="D415" t="str">
        <f t="shared" ref="D415:E415" si="839">D407</f>
        <v>マリア</v>
      </c>
      <c r="E415">
        <f t="shared" si="839"/>
        <v>2000</v>
      </c>
      <c r="F415" s="2">
        <f t="shared" si="803"/>
        <v>31</v>
      </c>
      <c r="G415">
        <f t="shared" si="779"/>
        <v>62000</v>
      </c>
      <c r="H415">
        <f t="shared" ref="H415" si="840">ROUND(G415*0.1,0)</f>
        <v>6200</v>
      </c>
      <c r="I415">
        <f t="shared" si="781"/>
        <v>55800</v>
      </c>
    </row>
    <row r="416" spans="1:9" x14ac:dyDescent="0.45">
      <c r="A416" s="1">
        <v>44305</v>
      </c>
      <c r="B416" t="s">
        <v>17</v>
      </c>
      <c r="C416" t="s">
        <v>14</v>
      </c>
      <c r="D416" t="str">
        <f t="shared" ref="D416:E416" si="841">D408</f>
        <v>Premium-3399</v>
      </c>
      <c r="E416">
        <f t="shared" si="841"/>
        <v>20000</v>
      </c>
      <c r="F416" s="2">
        <f t="shared" si="803"/>
        <v>20</v>
      </c>
      <c r="G416">
        <f t="shared" si="779"/>
        <v>400000</v>
      </c>
      <c r="H416">
        <f t="shared" ref="H416" si="842">ROUND(G416*0,0)</f>
        <v>0</v>
      </c>
      <c r="I416">
        <f t="shared" si="781"/>
        <v>400000</v>
      </c>
    </row>
    <row r="417" spans="1:9" x14ac:dyDescent="0.45">
      <c r="A417" s="1">
        <v>44306</v>
      </c>
      <c r="B417" t="s">
        <v>18</v>
      </c>
      <c r="C417" t="s">
        <v>14</v>
      </c>
      <c r="D417" t="str">
        <f t="shared" ref="D417:E417" si="843">D409</f>
        <v>AID-3500</v>
      </c>
      <c r="E417">
        <f t="shared" si="843"/>
        <v>4000</v>
      </c>
      <c r="F417" s="2">
        <f t="shared" si="803"/>
        <v>10</v>
      </c>
      <c r="G417">
        <f t="shared" si="779"/>
        <v>40000</v>
      </c>
      <c r="H417">
        <f t="shared" ref="H417" si="844">ROUND(G417*0.05,0)</f>
        <v>2000</v>
      </c>
      <c r="I417">
        <f t="shared" si="781"/>
        <v>38000</v>
      </c>
    </row>
    <row r="418" spans="1:9" x14ac:dyDescent="0.45">
      <c r="A418" s="1">
        <v>44307</v>
      </c>
      <c r="B418" t="s">
        <v>15</v>
      </c>
      <c r="C418" t="s">
        <v>7</v>
      </c>
      <c r="D418" t="str">
        <f t="shared" ref="D418:E418" si="845">D410</f>
        <v>けやき</v>
      </c>
      <c r="E418">
        <f t="shared" si="845"/>
        <v>1000</v>
      </c>
      <c r="F418" s="2">
        <f t="shared" si="803"/>
        <v>12</v>
      </c>
      <c r="G418">
        <f t="shared" si="779"/>
        <v>12000</v>
      </c>
      <c r="H418">
        <f t="shared" ref="H418" si="846">ROUND(G418*0.1,0)</f>
        <v>1200</v>
      </c>
      <c r="I418">
        <f t="shared" si="781"/>
        <v>10800</v>
      </c>
    </row>
    <row r="419" spans="1:9" x14ac:dyDescent="0.45">
      <c r="A419" s="1">
        <v>44308</v>
      </c>
      <c r="B419" t="s">
        <v>16</v>
      </c>
      <c r="C419" t="s">
        <v>8</v>
      </c>
      <c r="D419" t="str">
        <f t="shared" ref="D419:E419" si="847">D411</f>
        <v>水の音</v>
      </c>
      <c r="E419">
        <f t="shared" si="847"/>
        <v>1200</v>
      </c>
      <c r="F419" s="2">
        <f t="shared" si="803"/>
        <v>216</v>
      </c>
      <c r="G419">
        <f t="shared" si="779"/>
        <v>259200</v>
      </c>
      <c r="H419">
        <f t="shared" ref="H419" si="848">ROUND(G419*0,0)</f>
        <v>0</v>
      </c>
      <c r="I419">
        <f t="shared" si="781"/>
        <v>259200</v>
      </c>
    </row>
    <row r="420" spans="1:9" x14ac:dyDescent="0.45">
      <c r="A420" s="1">
        <v>44309</v>
      </c>
      <c r="B420" t="s">
        <v>17</v>
      </c>
      <c r="C420" t="s">
        <v>9</v>
      </c>
      <c r="D420" t="str">
        <f t="shared" ref="D420:E420" si="849">D412</f>
        <v>東雲</v>
      </c>
      <c r="E420">
        <f t="shared" si="849"/>
        <v>600</v>
      </c>
      <c r="F420" s="2">
        <f t="shared" si="803"/>
        <v>31</v>
      </c>
      <c r="G420">
        <f t="shared" si="779"/>
        <v>18600</v>
      </c>
      <c r="H420">
        <f t="shared" ref="H420" si="850">ROUND(G420*0.05,0)</f>
        <v>930</v>
      </c>
      <c r="I420">
        <f t="shared" si="781"/>
        <v>17670</v>
      </c>
    </row>
    <row r="421" spans="1:9" x14ac:dyDescent="0.45">
      <c r="A421" s="1">
        <v>44310</v>
      </c>
      <c r="B421" t="s">
        <v>18</v>
      </c>
      <c r="C421" t="s">
        <v>7</v>
      </c>
      <c r="D421" t="str">
        <f t="shared" ref="D421:E421" si="851">D413</f>
        <v>Premium-3399</v>
      </c>
      <c r="E421">
        <f t="shared" si="851"/>
        <v>20000</v>
      </c>
      <c r="F421" s="2">
        <f t="shared" si="803"/>
        <v>20</v>
      </c>
      <c r="G421">
        <f t="shared" si="779"/>
        <v>400000</v>
      </c>
      <c r="H421">
        <f t="shared" ref="H421" si="852">ROUND(G421*0.1,0)</f>
        <v>40000</v>
      </c>
      <c r="I421">
        <f t="shared" si="781"/>
        <v>360000</v>
      </c>
    </row>
    <row r="422" spans="1:9" x14ac:dyDescent="0.45">
      <c r="A422" s="1">
        <v>44311</v>
      </c>
      <c r="B422" t="s">
        <v>15</v>
      </c>
      <c r="C422" t="s">
        <v>8</v>
      </c>
      <c r="D422" t="str">
        <f t="shared" ref="D422:E422" si="853">D414</f>
        <v>AID-3500</v>
      </c>
      <c r="E422">
        <f t="shared" si="853"/>
        <v>4000</v>
      </c>
      <c r="F422" s="2">
        <f t="shared" si="803"/>
        <v>10</v>
      </c>
      <c r="G422">
        <f t="shared" si="779"/>
        <v>40000</v>
      </c>
      <c r="H422">
        <f t="shared" ref="H422" si="854">ROUND(G422*0,0)</f>
        <v>0</v>
      </c>
      <c r="I422">
        <f t="shared" si="781"/>
        <v>40000</v>
      </c>
    </row>
    <row r="423" spans="1:9" x14ac:dyDescent="0.45">
      <c r="A423" s="1">
        <v>44312</v>
      </c>
      <c r="B423" t="s">
        <v>16</v>
      </c>
      <c r="C423" t="s">
        <v>9</v>
      </c>
      <c r="D423" t="str">
        <f t="shared" ref="D423:E423" si="855">D415</f>
        <v>マリア</v>
      </c>
      <c r="E423">
        <f t="shared" si="855"/>
        <v>2000</v>
      </c>
      <c r="F423" s="2">
        <f t="shared" si="803"/>
        <v>12</v>
      </c>
      <c r="G423">
        <f t="shared" si="779"/>
        <v>24000</v>
      </c>
      <c r="H423">
        <f t="shared" ref="H423" si="856">ROUND(G423*0.05,0)</f>
        <v>1200</v>
      </c>
      <c r="I423">
        <f t="shared" si="781"/>
        <v>22800</v>
      </c>
    </row>
    <row r="424" spans="1:9" x14ac:dyDescent="0.45">
      <c r="A424" s="1">
        <v>44313</v>
      </c>
      <c r="B424" t="s">
        <v>17</v>
      </c>
      <c r="C424" t="s">
        <v>7</v>
      </c>
      <c r="D424" t="str">
        <f t="shared" ref="D424:E424" si="857">D416</f>
        <v>Premium-3399</v>
      </c>
      <c r="E424">
        <f t="shared" si="857"/>
        <v>20000</v>
      </c>
      <c r="F424" s="2">
        <f t="shared" si="803"/>
        <v>218</v>
      </c>
      <c r="G424">
        <f t="shared" si="779"/>
        <v>4360000</v>
      </c>
      <c r="H424">
        <f t="shared" ref="H424" si="858">ROUND(G424*0.1,0)</f>
        <v>436000</v>
      </c>
      <c r="I424">
        <f t="shared" si="781"/>
        <v>3924000</v>
      </c>
    </row>
    <row r="425" spans="1:9" x14ac:dyDescent="0.45">
      <c r="A425" s="1">
        <v>44314</v>
      </c>
      <c r="B425" t="s">
        <v>18</v>
      </c>
      <c r="C425" t="s">
        <v>8</v>
      </c>
      <c r="D425" t="str">
        <f t="shared" ref="D425:E425" si="859">D417</f>
        <v>AID-3500</v>
      </c>
      <c r="E425">
        <f t="shared" si="859"/>
        <v>4000</v>
      </c>
      <c r="F425" s="2">
        <f t="shared" si="803"/>
        <v>31</v>
      </c>
      <c r="G425">
        <f t="shared" si="779"/>
        <v>124000</v>
      </c>
      <c r="H425">
        <f t="shared" ref="H425" si="860">ROUND(G425*0,0)</f>
        <v>0</v>
      </c>
      <c r="I425">
        <f t="shared" si="781"/>
        <v>124000</v>
      </c>
    </row>
    <row r="426" spans="1:9" x14ac:dyDescent="0.45">
      <c r="A426" s="1">
        <v>44315</v>
      </c>
      <c r="B426" t="s">
        <v>15</v>
      </c>
      <c r="C426" t="s">
        <v>9</v>
      </c>
      <c r="D426" t="str">
        <f t="shared" ref="D426:E426" si="861">D418</f>
        <v>けやき</v>
      </c>
      <c r="E426">
        <f t="shared" si="861"/>
        <v>1000</v>
      </c>
      <c r="F426" s="2">
        <f t="shared" si="803"/>
        <v>20</v>
      </c>
      <c r="G426">
        <f t="shared" si="779"/>
        <v>20000</v>
      </c>
      <c r="H426">
        <f t="shared" ref="H426" si="862">ROUND(G426*0.05,0)</f>
        <v>1000</v>
      </c>
      <c r="I426">
        <f t="shared" si="781"/>
        <v>19000</v>
      </c>
    </row>
    <row r="427" spans="1:9" x14ac:dyDescent="0.45">
      <c r="A427" s="1">
        <v>44316</v>
      </c>
      <c r="B427" t="s">
        <v>16</v>
      </c>
      <c r="C427" t="s">
        <v>9</v>
      </c>
      <c r="D427" t="str">
        <f t="shared" ref="D427:E427" si="863">D419</f>
        <v>水の音</v>
      </c>
      <c r="E427">
        <f t="shared" si="863"/>
        <v>1200</v>
      </c>
      <c r="F427" s="2">
        <f t="shared" si="803"/>
        <v>10</v>
      </c>
      <c r="G427">
        <f t="shared" si="779"/>
        <v>12000</v>
      </c>
      <c r="H427">
        <f t="shared" ref="H427" si="864">ROUND(G427*0.1,0)</f>
        <v>1200</v>
      </c>
      <c r="I427">
        <f t="shared" si="781"/>
        <v>10800</v>
      </c>
    </row>
    <row r="428" spans="1:9" x14ac:dyDescent="0.45">
      <c r="A428" s="1">
        <v>44317</v>
      </c>
      <c r="B428" t="s">
        <v>17</v>
      </c>
      <c r="C428" t="s">
        <v>9</v>
      </c>
      <c r="D428" t="str">
        <f t="shared" ref="D428:E428" si="865">D420</f>
        <v>東雲</v>
      </c>
      <c r="E428">
        <f t="shared" si="865"/>
        <v>600</v>
      </c>
      <c r="F428" s="2">
        <f t="shared" si="803"/>
        <v>12</v>
      </c>
      <c r="G428">
        <f t="shared" si="779"/>
        <v>7200</v>
      </c>
      <c r="H428">
        <f t="shared" ref="H428" si="866">ROUND(G428*0,0)</f>
        <v>0</v>
      </c>
      <c r="I428">
        <f t="shared" si="781"/>
        <v>7200</v>
      </c>
    </row>
    <row r="429" spans="1:9" x14ac:dyDescent="0.45">
      <c r="A429" s="1">
        <v>44318</v>
      </c>
      <c r="B429" t="s">
        <v>18</v>
      </c>
      <c r="C429" t="s">
        <v>10</v>
      </c>
      <c r="D429" t="str">
        <f t="shared" ref="D429:E429" si="867">D421</f>
        <v>Premium-3399</v>
      </c>
      <c r="E429">
        <f t="shared" si="867"/>
        <v>20000</v>
      </c>
      <c r="F429" s="2">
        <f t="shared" si="803"/>
        <v>220</v>
      </c>
      <c r="G429">
        <f t="shared" si="779"/>
        <v>4400000</v>
      </c>
      <c r="H429">
        <f t="shared" ref="H429" si="868">ROUND(G429*0.05,0)</f>
        <v>220000</v>
      </c>
      <c r="I429">
        <f t="shared" si="781"/>
        <v>4180000</v>
      </c>
    </row>
    <row r="430" spans="1:9" x14ac:dyDescent="0.45">
      <c r="A430" s="1">
        <v>44319</v>
      </c>
      <c r="B430" t="s">
        <v>15</v>
      </c>
      <c r="C430" t="s">
        <v>10</v>
      </c>
      <c r="D430" t="str">
        <f t="shared" ref="D430:E430" si="869">D422</f>
        <v>AID-3500</v>
      </c>
      <c r="E430">
        <f t="shared" si="869"/>
        <v>4000</v>
      </c>
      <c r="F430" s="2">
        <f t="shared" si="803"/>
        <v>31</v>
      </c>
      <c r="G430">
        <f t="shared" si="779"/>
        <v>124000</v>
      </c>
      <c r="H430">
        <f t="shared" ref="H430" si="870">ROUND(G430*0.1,0)</f>
        <v>12400</v>
      </c>
      <c r="I430">
        <f t="shared" si="781"/>
        <v>111600</v>
      </c>
    </row>
    <row r="431" spans="1:9" x14ac:dyDescent="0.45">
      <c r="A431" s="1">
        <v>44320</v>
      </c>
      <c r="B431" t="s">
        <v>16</v>
      </c>
      <c r="C431" t="s">
        <v>11</v>
      </c>
      <c r="D431" t="str">
        <f t="shared" ref="D431:E431" si="871">D423</f>
        <v>マリア</v>
      </c>
      <c r="E431">
        <f t="shared" si="871"/>
        <v>2000</v>
      </c>
      <c r="F431" s="2">
        <f t="shared" si="803"/>
        <v>20</v>
      </c>
      <c r="G431">
        <f t="shared" si="779"/>
        <v>40000</v>
      </c>
      <c r="H431">
        <f t="shared" ref="H431" si="872">ROUND(G431*0,0)</f>
        <v>0</v>
      </c>
      <c r="I431">
        <f t="shared" si="781"/>
        <v>40000</v>
      </c>
    </row>
    <row r="432" spans="1:9" x14ac:dyDescent="0.45">
      <c r="A432" s="1">
        <v>44321</v>
      </c>
      <c r="B432" t="s">
        <v>17</v>
      </c>
      <c r="C432" t="s">
        <v>11</v>
      </c>
      <c r="D432" t="str">
        <f t="shared" ref="D432:E432" si="873">D424</f>
        <v>Premium-3399</v>
      </c>
      <c r="E432">
        <f t="shared" si="873"/>
        <v>20000</v>
      </c>
      <c r="F432" s="2">
        <f t="shared" si="803"/>
        <v>10</v>
      </c>
      <c r="G432">
        <f t="shared" si="779"/>
        <v>200000</v>
      </c>
      <c r="H432">
        <f t="shared" ref="H432" si="874">ROUND(G432*0.05,0)</f>
        <v>10000</v>
      </c>
      <c r="I432">
        <f t="shared" si="781"/>
        <v>190000</v>
      </c>
    </row>
    <row r="433" spans="1:9" x14ac:dyDescent="0.45">
      <c r="A433" s="1">
        <v>44322</v>
      </c>
      <c r="B433" t="s">
        <v>18</v>
      </c>
      <c r="C433" t="s">
        <v>11</v>
      </c>
      <c r="D433" t="str">
        <f t="shared" ref="D433:E433" si="875">D425</f>
        <v>AID-3500</v>
      </c>
      <c r="E433">
        <f t="shared" si="875"/>
        <v>4000</v>
      </c>
      <c r="F433" s="2">
        <f t="shared" si="803"/>
        <v>12</v>
      </c>
      <c r="G433">
        <f t="shared" si="779"/>
        <v>48000</v>
      </c>
      <c r="H433">
        <f t="shared" ref="H433" si="876">ROUND(G433*0.1,0)</f>
        <v>4800</v>
      </c>
      <c r="I433">
        <f t="shared" si="781"/>
        <v>43200</v>
      </c>
    </row>
    <row r="434" spans="1:9" x14ac:dyDescent="0.45">
      <c r="A434" s="1">
        <v>44323</v>
      </c>
      <c r="B434" t="s">
        <v>15</v>
      </c>
      <c r="C434" t="s">
        <v>12</v>
      </c>
      <c r="D434" t="str">
        <f t="shared" ref="D434:E434" si="877">D426</f>
        <v>けやき</v>
      </c>
      <c r="E434">
        <f t="shared" si="877"/>
        <v>1000</v>
      </c>
      <c r="F434" s="2">
        <f t="shared" si="803"/>
        <v>222</v>
      </c>
      <c r="G434">
        <f t="shared" si="779"/>
        <v>222000</v>
      </c>
      <c r="H434">
        <f t="shared" ref="H434" si="878">ROUND(G434*0,0)</f>
        <v>0</v>
      </c>
      <c r="I434">
        <f t="shared" si="781"/>
        <v>222000</v>
      </c>
    </row>
    <row r="435" spans="1:9" x14ac:dyDescent="0.45">
      <c r="A435" s="1">
        <v>44324</v>
      </c>
      <c r="B435" t="s">
        <v>16</v>
      </c>
      <c r="C435" t="s">
        <v>13</v>
      </c>
      <c r="D435" t="str">
        <f t="shared" ref="D435:E435" si="879">D427</f>
        <v>水の音</v>
      </c>
      <c r="E435">
        <f t="shared" si="879"/>
        <v>1200</v>
      </c>
      <c r="F435" s="2">
        <f t="shared" si="803"/>
        <v>31</v>
      </c>
      <c r="G435">
        <f t="shared" si="779"/>
        <v>37200</v>
      </c>
      <c r="H435">
        <f t="shared" ref="H435" si="880">ROUND(G435*0.05,0)</f>
        <v>1860</v>
      </c>
      <c r="I435">
        <f t="shared" si="781"/>
        <v>35340</v>
      </c>
    </row>
    <row r="436" spans="1:9" x14ac:dyDescent="0.45">
      <c r="A436" s="1">
        <v>44325</v>
      </c>
      <c r="B436" t="s">
        <v>17</v>
      </c>
      <c r="C436" t="s">
        <v>14</v>
      </c>
      <c r="D436" t="str">
        <f t="shared" ref="D436:E436" si="881">D428</f>
        <v>東雲</v>
      </c>
      <c r="E436">
        <f t="shared" si="881"/>
        <v>600</v>
      </c>
      <c r="F436" s="2">
        <f t="shared" si="803"/>
        <v>20</v>
      </c>
      <c r="G436">
        <f t="shared" si="779"/>
        <v>12000</v>
      </c>
      <c r="H436">
        <f t="shared" ref="H436" si="882">ROUND(G436*0.1,0)</f>
        <v>1200</v>
      </c>
      <c r="I436">
        <f t="shared" si="781"/>
        <v>10800</v>
      </c>
    </row>
    <row r="437" spans="1:9" x14ac:dyDescent="0.45">
      <c r="A437" s="1">
        <v>44326</v>
      </c>
      <c r="B437" t="s">
        <v>18</v>
      </c>
      <c r="C437" t="s">
        <v>14</v>
      </c>
      <c r="D437" t="str">
        <f t="shared" ref="D437:E437" si="883">D429</f>
        <v>Premium-3399</v>
      </c>
      <c r="E437">
        <f t="shared" si="883"/>
        <v>20000</v>
      </c>
      <c r="F437" s="2">
        <f t="shared" si="803"/>
        <v>10</v>
      </c>
      <c r="G437">
        <f t="shared" si="779"/>
        <v>200000</v>
      </c>
      <c r="H437">
        <f t="shared" ref="H437" si="884">ROUND(G437*0,0)</f>
        <v>0</v>
      </c>
      <c r="I437">
        <f t="shared" si="781"/>
        <v>200000</v>
      </c>
    </row>
    <row r="438" spans="1:9" x14ac:dyDescent="0.45">
      <c r="A438" s="1">
        <v>44327</v>
      </c>
      <c r="B438" t="s">
        <v>15</v>
      </c>
      <c r="C438" t="s">
        <v>7</v>
      </c>
      <c r="D438" t="str">
        <f t="shared" ref="D438:E438" si="885">D430</f>
        <v>AID-3500</v>
      </c>
      <c r="E438">
        <f t="shared" si="885"/>
        <v>4000</v>
      </c>
      <c r="F438" s="2">
        <f t="shared" si="803"/>
        <v>12</v>
      </c>
      <c r="G438">
        <f t="shared" si="779"/>
        <v>48000</v>
      </c>
      <c r="H438">
        <f t="shared" ref="H438" si="886">ROUND(G438*0.05,0)</f>
        <v>2400</v>
      </c>
      <c r="I438">
        <f t="shared" si="781"/>
        <v>45600</v>
      </c>
    </row>
    <row r="439" spans="1:9" x14ac:dyDescent="0.45">
      <c r="A439" s="1">
        <v>44328</v>
      </c>
      <c r="B439" t="s">
        <v>16</v>
      </c>
      <c r="C439" t="s">
        <v>8</v>
      </c>
      <c r="D439" t="str">
        <f t="shared" ref="D439:E439" si="887">D431</f>
        <v>マリア</v>
      </c>
      <c r="E439">
        <f t="shared" si="887"/>
        <v>2000</v>
      </c>
      <c r="F439" s="2">
        <f t="shared" si="803"/>
        <v>224</v>
      </c>
      <c r="G439">
        <f t="shared" si="779"/>
        <v>448000</v>
      </c>
      <c r="H439">
        <f t="shared" ref="H439" si="888">ROUND(G439*0.1,0)</f>
        <v>44800</v>
      </c>
      <c r="I439">
        <f t="shared" si="781"/>
        <v>403200</v>
      </c>
    </row>
    <row r="440" spans="1:9" x14ac:dyDescent="0.45">
      <c r="A440" s="1">
        <v>44329</v>
      </c>
      <c r="B440" t="s">
        <v>17</v>
      </c>
      <c r="C440" t="s">
        <v>9</v>
      </c>
      <c r="D440" t="str">
        <f t="shared" ref="D440:E440" si="889">D432</f>
        <v>Premium-3399</v>
      </c>
      <c r="E440">
        <f t="shared" si="889"/>
        <v>20000</v>
      </c>
      <c r="F440" s="2">
        <f t="shared" si="803"/>
        <v>31</v>
      </c>
      <c r="G440">
        <f t="shared" si="779"/>
        <v>620000</v>
      </c>
      <c r="H440">
        <f t="shared" ref="H440" si="890">ROUND(G440*0,0)</f>
        <v>0</v>
      </c>
      <c r="I440">
        <f t="shared" si="781"/>
        <v>620000</v>
      </c>
    </row>
    <row r="441" spans="1:9" x14ac:dyDescent="0.45">
      <c r="A441" s="1">
        <v>44330</v>
      </c>
      <c r="B441" t="s">
        <v>18</v>
      </c>
      <c r="C441" t="s">
        <v>7</v>
      </c>
      <c r="D441" t="str">
        <f t="shared" ref="D441:E441" si="891">D433</f>
        <v>AID-3500</v>
      </c>
      <c r="E441">
        <f t="shared" si="891"/>
        <v>4000</v>
      </c>
      <c r="F441" s="2">
        <f t="shared" si="803"/>
        <v>20</v>
      </c>
      <c r="G441">
        <f t="shared" si="779"/>
        <v>80000</v>
      </c>
      <c r="H441">
        <f t="shared" ref="H441" si="892">ROUND(G441*0.05,0)</f>
        <v>4000</v>
      </c>
      <c r="I441">
        <f t="shared" si="781"/>
        <v>76000</v>
      </c>
    </row>
    <row r="442" spans="1:9" x14ac:dyDescent="0.45">
      <c r="A442" s="1">
        <v>44331</v>
      </c>
      <c r="B442" t="s">
        <v>15</v>
      </c>
      <c r="C442" t="s">
        <v>8</v>
      </c>
      <c r="D442" t="str">
        <f t="shared" ref="D442:E442" si="893">D434</f>
        <v>けやき</v>
      </c>
      <c r="E442">
        <f t="shared" si="893"/>
        <v>1000</v>
      </c>
      <c r="F442" s="2">
        <f t="shared" si="803"/>
        <v>10</v>
      </c>
      <c r="G442">
        <f t="shared" si="779"/>
        <v>10000</v>
      </c>
      <c r="H442">
        <f t="shared" ref="H442" si="894">ROUND(G442*0.1,0)</f>
        <v>1000</v>
      </c>
      <c r="I442">
        <f t="shared" si="781"/>
        <v>9000</v>
      </c>
    </row>
    <row r="443" spans="1:9" x14ac:dyDescent="0.45">
      <c r="A443" s="1">
        <v>44332</v>
      </c>
      <c r="B443" t="s">
        <v>16</v>
      </c>
      <c r="C443" t="s">
        <v>9</v>
      </c>
      <c r="D443" t="str">
        <f t="shared" ref="D443:E443" si="895">D435</f>
        <v>水の音</v>
      </c>
      <c r="E443">
        <f t="shared" si="895"/>
        <v>1200</v>
      </c>
      <c r="F443" s="2">
        <f t="shared" si="803"/>
        <v>12</v>
      </c>
      <c r="G443">
        <f t="shared" si="779"/>
        <v>14400</v>
      </c>
      <c r="H443">
        <f t="shared" ref="H443" si="896">ROUND(G443*0,0)</f>
        <v>0</v>
      </c>
      <c r="I443">
        <f t="shared" si="781"/>
        <v>14400</v>
      </c>
    </row>
    <row r="444" spans="1:9" x14ac:dyDescent="0.45">
      <c r="A444" s="1">
        <v>44333</v>
      </c>
      <c r="B444" t="s">
        <v>17</v>
      </c>
      <c r="C444" t="s">
        <v>7</v>
      </c>
      <c r="D444" t="str">
        <f t="shared" ref="D444:E444" si="897">D436</f>
        <v>東雲</v>
      </c>
      <c r="E444">
        <f t="shared" si="897"/>
        <v>600</v>
      </c>
      <c r="F444" s="2">
        <f t="shared" si="803"/>
        <v>226</v>
      </c>
      <c r="G444">
        <f t="shared" si="779"/>
        <v>135600</v>
      </c>
      <c r="H444">
        <f t="shared" ref="H444" si="898">ROUND(G444*0.05,0)</f>
        <v>6780</v>
      </c>
      <c r="I444">
        <f t="shared" si="781"/>
        <v>128820</v>
      </c>
    </row>
    <row r="445" spans="1:9" x14ac:dyDescent="0.45">
      <c r="A445" s="1">
        <v>44334</v>
      </c>
      <c r="B445" t="s">
        <v>18</v>
      </c>
      <c r="C445" t="s">
        <v>8</v>
      </c>
      <c r="D445" t="str">
        <f t="shared" ref="D445:E445" si="899">D437</f>
        <v>Premium-3399</v>
      </c>
      <c r="E445">
        <f t="shared" si="899"/>
        <v>20000</v>
      </c>
      <c r="F445" s="2">
        <f t="shared" si="803"/>
        <v>31</v>
      </c>
      <c r="G445">
        <f t="shared" si="779"/>
        <v>620000</v>
      </c>
      <c r="H445">
        <f t="shared" ref="H445" si="900">ROUND(G445*0.1,0)</f>
        <v>62000</v>
      </c>
      <c r="I445">
        <f t="shared" si="781"/>
        <v>558000</v>
      </c>
    </row>
    <row r="446" spans="1:9" x14ac:dyDescent="0.45">
      <c r="A446" s="1">
        <v>44335</v>
      </c>
      <c r="B446" t="s">
        <v>15</v>
      </c>
      <c r="C446" t="s">
        <v>9</v>
      </c>
      <c r="D446" t="str">
        <f t="shared" ref="D446:E446" si="901">D438</f>
        <v>AID-3500</v>
      </c>
      <c r="E446">
        <f t="shared" si="901"/>
        <v>4000</v>
      </c>
      <c r="F446" s="2">
        <f t="shared" si="803"/>
        <v>20</v>
      </c>
      <c r="G446">
        <f t="shared" si="779"/>
        <v>80000</v>
      </c>
      <c r="H446">
        <f t="shared" ref="H446" si="902">ROUND(G446*0,0)</f>
        <v>0</v>
      </c>
      <c r="I446">
        <f t="shared" si="781"/>
        <v>80000</v>
      </c>
    </row>
    <row r="447" spans="1:9" x14ac:dyDescent="0.45">
      <c r="A447" s="1">
        <v>44336</v>
      </c>
      <c r="B447" t="s">
        <v>16</v>
      </c>
      <c r="C447" t="s">
        <v>9</v>
      </c>
      <c r="D447" t="str">
        <f t="shared" ref="D447:E447" si="903">D439</f>
        <v>マリア</v>
      </c>
      <c r="E447">
        <f t="shared" si="903"/>
        <v>2000</v>
      </c>
      <c r="F447" s="2">
        <f t="shared" si="803"/>
        <v>10</v>
      </c>
      <c r="G447">
        <f t="shared" si="779"/>
        <v>20000</v>
      </c>
      <c r="H447">
        <f t="shared" ref="H447" si="904">ROUND(G447*0.05,0)</f>
        <v>1000</v>
      </c>
      <c r="I447">
        <f t="shared" si="781"/>
        <v>19000</v>
      </c>
    </row>
    <row r="448" spans="1:9" x14ac:dyDescent="0.45">
      <c r="A448" s="1">
        <v>44337</v>
      </c>
      <c r="B448" t="s">
        <v>17</v>
      </c>
      <c r="C448" t="s">
        <v>9</v>
      </c>
      <c r="D448" t="str">
        <f t="shared" ref="D448:E448" si="905">D440</f>
        <v>Premium-3399</v>
      </c>
      <c r="E448">
        <f t="shared" si="905"/>
        <v>20000</v>
      </c>
      <c r="F448" s="2">
        <f t="shared" si="803"/>
        <v>12</v>
      </c>
      <c r="G448">
        <f t="shared" si="779"/>
        <v>240000</v>
      </c>
      <c r="H448">
        <f t="shared" ref="H448" si="906">ROUND(G448*0.1,0)</f>
        <v>24000</v>
      </c>
      <c r="I448">
        <f t="shared" si="781"/>
        <v>216000</v>
      </c>
    </row>
    <row r="449" spans="1:9" x14ac:dyDescent="0.45">
      <c r="A449" s="1">
        <v>44338</v>
      </c>
      <c r="B449" t="s">
        <v>18</v>
      </c>
      <c r="C449" t="s">
        <v>10</v>
      </c>
      <c r="D449" t="str">
        <f t="shared" ref="D449:E449" si="907">D441</f>
        <v>AID-3500</v>
      </c>
      <c r="E449">
        <f t="shared" si="907"/>
        <v>4000</v>
      </c>
      <c r="F449" s="2">
        <f t="shared" si="803"/>
        <v>228</v>
      </c>
      <c r="G449">
        <f t="shared" si="779"/>
        <v>912000</v>
      </c>
      <c r="H449">
        <f t="shared" ref="H449" si="908">ROUND(G449*0,0)</f>
        <v>0</v>
      </c>
      <c r="I449">
        <f t="shared" si="781"/>
        <v>912000</v>
      </c>
    </row>
    <row r="450" spans="1:9" x14ac:dyDescent="0.45">
      <c r="A450" s="1">
        <v>44339</v>
      </c>
      <c r="B450" t="s">
        <v>15</v>
      </c>
      <c r="C450" t="s">
        <v>10</v>
      </c>
      <c r="D450" t="str">
        <f t="shared" ref="D450:E450" si="909">D442</f>
        <v>けやき</v>
      </c>
      <c r="E450">
        <f t="shared" si="909"/>
        <v>1000</v>
      </c>
      <c r="F450" s="2">
        <f t="shared" si="803"/>
        <v>31</v>
      </c>
      <c r="G450">
        <f t="shared" ref="G450:G513" si="910">ROUND(E450*F450,0)</f>
        <v>31000</v>
      </c>
      <c r="H450">
        <f t="shared" ref="H450" si="911">ROUND(G450*0.05,0)</f>
        <v>1550</v>
      </c>
      <c r="I450">
        <f t="shared" ref="I450:I513" si="912">ROUND(G450-H450,0)</f>
        <v>29450</v>
      </c>
    </row>
    <row r="451" spans="1:9" x14ac:dyDescent="0.45">
      <c r="A451" s="1">
        <v>44340</v>
      </c>
      <c r="B451" t="s">
        <v>16</v>
      </c>
      <c r="C451" t="s">
        <v>11</v>
      </c>
      <c r="D451" t="str">
        <f t="shared" ref="D451:E451" si="913">D443</f>
        <v>水の音</v>
      </c>
      <c r="E451">
        <f t="shared" si="913"/>
        <v>1200</v>
      </c>
      <c r="F451" s="2">
        <f t="shared" si="803"/>
        <v>20</v>
      </c>
      <c r="G451">
        <f t="shared" si="910"/>
        <v>24000</v>
      </c>
      <c r="H451">
        <f t="shared" ref="H451" si="914">ROUND(G451*0.1,0)</f>
        <v>2400</v>
      </c>
      <c r="I451">
        <f t="shared" si="912"/>
        <v>21600</v>
      </c>
    </row>
    <row r="452" spans="1:9" x14ac:dyDescent="0.45">
      <c r="A452" s="1">
        <v>44341</v>
      </c>
      <c r="B452" t="s">
        <v>17</v>
      </c>
      <c r="C452" t="s">
        <v>11</v>
      </c>
      <c r="D452" t="str">
        <f t="shared" ref="D452:E452" si="915">D444</f>
        <v>東雲</v>
      </c>
      <c r="E452">
        <f t="shared" si="915"/>
        <v>600</v>
      </c>
      <c r="F452" s="2">
        <f t="shared" si="803"/>
        <v>10</v>
      </c>
      <c r="G452">
        <f t="shared" si="910"/>
        <v>6000</v>
      </c>
      <c r="H452">
        <f t="shared" ref="H452" si="916">ROUND(G452*0,0)</f>
        <v>0</v>
      </c>
      <c r="I452">
        <f t="shared" si="912"/>
        <v>6000</v>
      </c>
    </row>
    <row r="453" spans="1:9" x14ac:dyDescent="0.45">
      <c r="A453" s="1">
        <v>44342</v>
      </c>
      <c r="B453" t="s">
        <v>18</v>
      </c>
      <c r="C453" t="s">
        <v>11</v>
      </c>
      <c r="D453" t="str">
        <f t="shared" ref="D453:E453" si="917">D445</f>
        <v>Premium-3399</v>
      </c>
      <c r="E453">
        <f t="shared" si="917"/>
        <v>20000</v>
      </c>
      <c r="F453" s="2">
        <f t="shared" si="803"/>
        <v>12</v>
      </c>
      <c r="G453">
        <f t="shared" si="910"/>
        <v>240000</v>
      </c>
      <c r="H453">
        <f t="shared" ref="H453" si="918">ROUND(G453*0.05,0)</f>
        <v>12000</v>
      </c>
      <c r="I453">
        <f t="shared" si="912"/>
        <v>228000</v>
      </c>
    </row>
    <row r="454" spans="1:9" x14ac:dyDescent="0.45">
      <c r="A454" s="1">
        <v>44343</v>
      </c>
      <c r="B454" t="s">
        <v>15</v>
      </c>
      <c r="C454" t="s">
        <v>12</v>
      </c>
      <c r="D454" t="str">
        <f t="shared" ref="D454:E454" si="919">D446</f>
        <v>AID-3500</v>
      </c>
      <c r="E454">
        <f t="shared" si="919"/>
        <v>4000</v>
      </c>
      <c r="F454" s="2">
        <f t="shared" si="803"/>
        <v>230</v>
      </c>
      <c r="G454">
        <f t="shared" si="910"/>
        <v>920000</v>
      </c>
      <c r="H454">
        <f t="shared" ref="H454" si="920">ROUND(G454*0.1,0)</f>
        <v>92000</v>
      </c>
      <c r="I454">
        <f t="shared" si="912"/>
        <v>828000</v>
      </c>
    </row>
    <row r="455" spans="1:9" x14ac:dyDescent="0.45">
      <c r="A455" s="1">
        <v>44344</v>
      </c>
      <c r="B455" t="s">
        <v>16</v>
      </c>
      <c r="C455" t="s">
        <v>13</v>
      </c>
      <c r="D455" t="str">
        <f t="shared" ref="D455:E455" si="921">D447</f>
        <v>マリア</v>
      </c>
      <c r="E455">
        <f t="shared" si="921"/>
        <v>2000</v>
      </c>
      <c r="F455" s="2">
        <f t="shared" si="803"/>
        <v>31</v>
      </c>
      <c r="G455">
        <f t="shared" si="910"/>
        <v>62000</v>
      </c>
      <c r="H455">
        <f t="shared" ref="H455" si="922">ROUND(G455*0,0)</f>
        <v>0</v>
      </c>
      <c r="I455">
        <f t="shared" si="912"/>
        <v>62000</v>
      </c>
    </row>
    <row r="456" spans="1:9" x14ac:dyDescent="0.45">
      <c r="A456" s="1">
        <v>44345</v>
      </c>
      <c r="B456" t="s">
        <v>17</v>
      </c>
      <c r="C456" t="s">
        <v>14</v>
      </c>
      <c r="D456" t="str">
        <f t="shared" ref="D456:E456" si="923">D448</f>
        <v>Premium-3399</v>
      </c>
      <c r="E456">
        <f t="shared" si="923"/>
        <v>20000</v>
      </c>
      <c r="F456" s="2">
        <f t="shared" si="803"/>
        <v>20</v>
      </c>
      <c r="G456">
        <f t="shared" si="910"/>
        <v>400000</v>
      </c>
      <c r="H456">
        <f t="shared" ref="H456" si="924">ROUND(G456*0.05,0)</f>
        <v>20000</v>
      </c>
      <c r="I456">
        <f t="shared" si="912"/>
        <v>380000</v>
      </c>
    </row>
    <row r="457" spans="1:9" x14ac:dyDescent="0.45">
      <c r="A457" s="1">
        <v>44346</v>
      </c>
      <c r="B457" t="s">
        <v>18</v>
      </c>
      <c r="C457" t="s">
        <v>14</v>
      </c>
      <c r="D457" t="str">
        <f t="shared" ref="D457:E457" si="925">D449</f>
        <v>AID-3500</v>
      </c>
      <c r="E457">
        <f t="shared" si="925"/>
        <v>4000</v>
      </c>
      <c r="F457" s="2">
        <f t="shared" si="803"/>
        <v>10</v>
      </c>
      <c r="G457">
        <f t="shared" si="910"/>
        <v>40000</v>
      </c>
      <c r="H457">
        <f t="shared" ref="H457" si="926">ROUND(G457*0.1,0)</f>
        <v>4000</v>
      </c>
      <c r="I457">
        <f t="shared" si="912"/>
        <v>36000</v>
      </c>
    </row>
    <row r="458" spans="1:9" x14ac:dyDescent="0.45">
      <c r="A458" s="1">
        <v>44347</v>
      </c>
      <c r="B458" t="s">
        <v>15</v>
      </c>
      <c r="C458" t="s">
        <v>7</v>
      </c>
      <c r="D458" t="str">
        <f t="shared" ref="D458:E458" si="927">D450</f>
        <v>けやき</v>
      </c>
      <c r="E458">
        <f t="shared" si="927"/>
        <v>1000</v>
      </c>
      <c r="F458" s="2">
        <f t="shared" si="803"/>
        <v>12</v>
      </c>
      <c r="G458">
        <f t="shared" si="910"/>
        <v>12000</v>
      </c>
      <c r="H458">
        <f t="shared" ref="H458" si="928">ROUND(G458*0,0)</f>
        <v>0</v>
      </c>
      <c r="I458">
        <f t="shared" si="912"/>
        <v>12000</v>
      </c>
    </row>
    <row r="459" spans="1:9" x14ac:dyDescent="0.45">
      <c r="A459" s="1">
        <v>44348</v>
      </c>
      <c r="B459" t="s">
        <v>16</v>
      </c>
      <c r="C459" t="s">
        <v>8</v>
      </c>
      <c r="D459" t="str">
        <f t="shared" ref="D459:E459" si="929">D451</f>
        <v>水の音</v>
      </c>
      <c r="E459">
        <f t="shared" si="929"/>
        <v>1200</v>
      </c>
      <c r="F459" s="2">
        <f t="shared" si="803"/>
        <v>232</v>
      </c>
      <c r="G459">
        <f t="shared" si="910"/>
        <v>278400</v>
      </c>
      <c r="H459">
        <f t="shared" ref="H459" si="930">ROUND(G459*0.05,0)</f>
        <v>13920</v>
      </c>
      <c r="I459">
        <f t="shared" si="912"/>
        <v>264480</v>
      </c>
    </row>
    <row r="460" spans="1:9" x14ac:dyDescent="0.45">
      <c r="A460" s="1">
        <v>44349</v>
      </c>
      <c r="B460" t="s">
        <v>17</v>
      </c>
      <c r="C460" t="s">
        <v>9</v>
      </c>
      <c r="D460" t="str">
        <f t="shared" ref="D460:E460" si="931">D452</f>
        <v>東雲</v>
      </c>
      <c r="E460">
        <f t="shared" si="931"/>
        <v>600</v>
      </c>
      <c r="F460" s="2">
        <f t="shared" si="803"/>
        <v>31</v>
      </c>
      <c r="G460">
        <f t="shared" si="910"/>
        <v>18600</v>
      </c>
      <c r="H460">
        <f t="shared" ref="H460" si="932">ROUND(G460*0.1,0)</f>
        <v>1860</v>
      </c>
      <c r="I460">
        <f t="shared" si="912"/>
        <v>16740</v>
      </c>
    </row>
    <row r="461" spans="1:9" x14ac:dyDescent="0.45">
      <c r="A461" s="1">
        <v>44350</v>
      </c>
      <c r="B461" t="s">
        <v>18</v>
      </c>
      <c r="C461" t="s">
        <v>7</v>
      </c>
      <c r="D461" t="str">
        <f t="shared" ref="D461:E461" si="933">D453</f>
        <v>Premium-3399</v>
      </c>
      <c r="E461">
        <f t="shared" si="933"/>
        <v>20000</v>
      </c>
      <c r="F461" s="2">
        <f t="shared" ref="F461:F524" si="934">ROUND(F456*1.01,0)</f>
        <v>20</v>
      </c>
      <c r="G461">
        <f t="shared" si="910"/>
        <v>400000</v>
      </c>
      <c r="H461">
        <f t="shared" ref="H461" si="935">ROUND(G461*0,0)</f>
        <v>0</v>
      </c>
      <c r="I461">
        <f t="shared" si="912"/>
        <v>400000</v>
      </c>
    </row>
    <row r="462" spans="1:9" x14ac:dyDescent="0.45">
      <c r="A462" s="1">
        <v>44351</v>
      </c>
      <c r="B462" t="s">
        <v>15</v>
      </c>
      <c r="C462" t="s">
        <v>8</v>
      </c>
      <c r="D462" t="str">
        <f t="shared" ref="D462:E462" si="936">D454</f>
        <v>AID-3500</v>
      </c>
      <c r="E462">
        <f t="shared" si="936"/>
        <v>4000</v>
      </c>
      <c r="F462" s="2">
        <f t="shared" si="934"/>
        <v>10</v>
      </c>
      <c r="G462">
        <f t="shared" si="910"/>
        <v>40000</v>
      </c>
      <c r="H462">
        <f t="shared" ref="H462" si="937">ROUND(G462*0.05,0)</f>
        <v>2000</v>
      </c>
      <c r="I462">
        <f t="shared" si="912"/>
        <v>38000</v>
      </c>
    </row>
    <row r="463" spans="1:9" x14ac:dyDescent="0.45">
      <c r="A463" s="1">
        <v>44352</v>
      </c>
      <c r="B463" t="s">
        <v>16</v>
      </c>
      <c r="C463" t="s">
        <v>9</v>
      </c>
      <c r="D463" t="str">
        <f t="shared" ref="D463:E463" si="938">D455</f>
        <v>マリア</v>
      </c>
      <c r="E463">
        <f t="shared" si="938"/>
        <v>2000</v>
      </c>
      <c r="F463" s="2">
        <f t="shared" si="934"/>
        <v>12</v>
      </c>
      <c r="G463">
        <f t="shared" si="910"/>
        <v>24000</v>
      </c>
      <c r="H463">
        <f t="shared" ref="H463" si="939">ROUND(G463*0.1,0)</f>
        <v>2400</v>
      </c>
      <c r="I463">
        <f t="shared" si="912"/>
        <v>21600</v>
      </c>
    </row>
    <row r="464" spans="1:9" x14ac:dyDescent="0.45">
      <c r="A464" s="1">
        <v>44353</v>
      </c>
      <c r="B464" t="s">
        <v>17</v>
      </c>
      <c r="C464" t="s">
        <v>7</v>
      </c>
      <c r="D464" t="str">
        <f t="shared" ref="D464:E464" si="940">D456</f>
        <v>Premium-3399</v>
      </c>
      <c r="E464">
        <f t="shared" si="940"/>
        <v>20000</v>
      </c>
      <c r="F464" s="2">
        <f t="shared" si="934"/>
        <v>234</v>
      </c>
      <c r="G464">
        <f t="shared" si="910"/>
        <v>4680000</v>
      </c>
      <c r="H464">
        <f t="shared" ref="H464" si="941">ROUND(G464*0,0)</f>
        <v>0</v>
      </c>
      <c r="I464">
        <f t="shared" si="912"/>
        <v>4680000</v>
      </c>
    </row>
    <row r="465" spans="1:9" x14ac:dyDescent="0.45">
      <c r="A465" s="1">
        <v>44354</v>
      </c>
      <c r="B465" t="s">
        <v>18</v>
      </c>
      <c r="C465" t="s">
        <v>8</v>
      </c>
      <c r="D465" t="str">
        <f t="shared" ref="D465:E465" si="942">D457</f>
        <v>AID-3500</v>
      </c>
      <c r="E465">
        <f t="shared" si="942"/>
        <v>4000</v>
      </c>
      <c r="F465" s="2">
        <f t="shared" si="934"/>
        <v>31</v>
      </c>
      <c r="G465">
        <f t="shared" si="910"/>
        <v>124000</v>
      </c>
      <c r="H465">
        <f t="shared" ref="H465" si="943">ROUND(G465*0.05,0)</f>
        <v>6200</v>
      </c>
      <c r="I465">
        <f t="shared" si="912"/>
        <v>117800</v>
      </c>
    </row>
    <row r="466" spans="1:9" x14ac:dyDescent="0.45">
      <c r="A466" s="1">
        <v>44355</v>
      </c>
      <c r="B466" t="s">
        <v>15</v>
      </c>
      <c r="C466" t="s">
        <v>9</v>
      </c>
      <c r="D466" t="str">
        <f t="shared" ref="D466:E466" si="944">D458</f>
        <v>けやき</v>
      </c>
      <c r="E466">
        <f t="shared" si="944"/>
        <v>1000</v>
      </c>
      <c r="F466" s="2">
        <f t="shared" si="934"/>
        <v>20</v>
      </c>
      <c r="G466">
        <f t="shared" si="910"/>
        <v>20000</v>
      </c>
      <c r="H466">
        <f t="shared" ref="H466" si="945">ROUND(G466*0.1,0)</f>
        <v>2000</v>
      </c>
      <c r="I466">
        <f t="shared" si="912"/>
        <v>18000</v>
      </c>
    </row>
    <row r="467" spans="1:9" x14ac:dyDescent="0.45">
      <c r="A467" s="1">
        <v>44356</v>
      </c>
      <c r="B467" t="s">
        <v>16</v>
      </c>
      <c r="C467" t="s">
        <v>9</v>
      </c>
      <c r="D467" t="str">
        <f t="shared" ref="D467:E467" si="946">D459</f>
        <v>水の音</v>
      </c>
      <c r="E467">
        <f t="shared" si="946"/>
        <v>1200</v>
      </c>
      <c r="F467" s="2">
        <f t="shared" si="934"/>
        <v>10</v>
      </c>
      <c r="G467">
        <f t="shared" si="910"/>
        <v>12000</v>
      </c>
      <c r="H467">
        <f t="shared" ref="H467" si="947">ROUND(G467*0,0)</f>
        <v>0</v>
      </c>
      <c r="I467">
        <f t="shared" si="912"/>
        <v>12000</v>
      </c>
    </row>
    <row r="468" spans="1:9" x14ac:dyDescent="0.45">
      <c r="A468" s="1">
        <v>44357</v>
      </c>
      <c r="B468" t="s">
        <v>17</v>
      </c>
      <c r="C468" t="s">
        <v>9</v>
      </c>
      <c r="D468" t="str">
        <f t="shared" ref="D468:E468" si="948">D460</f>
        <v>東雲</v>
      </c>
      <c r="E468">
        <f t="shared" si="948"/>
        <v>600</v>
      </c>
      <c r="F468" s="2">
        <f t="shared" si="934"/>
        <v>12</v>
      </c>
      <c r="G468">
        <f t="shared" si="910"/>
        <v>7200</v>
      </c>
      <c r="H468">
        <f t="shared" ref="H468" si="949">ROUND(G468*0.05,0)</f>
        <v>360</v>
      </c>
      <c r="I468">
        <f t="shared" si="912"/>
        <v>6840</v>
      </c>
    </row>
    <row r="469" spans="1:9" x14ac:dyDescent="0.45">
      <c r="A469" s="1">
        <v>44358</v>
      </c>
      <c r="B469" t="s">
        <v>18</v>
      </c>
      <c r="C469" t="s">
        <v>10</v>
      </c>
      <c r="D469" t="str">
        <f t="shared" ref="D469:E469" si="950">D461</f>
        <v>Premium-3399</v>
      </c>
      <c r="E469">
        <f t="shared" si="950"/>
        <v>20000</v>
      </c>
      <c r="F469" s="2">
        <f t="shared" si="934"/>
        <v>236</v>
      </c>
      <c r="G469">
        <f t="shared" si="910"/>
        <v>4720000</v>
      </c>
      <c r="H469">
        <f t="shared" ref="H469" si="951">ROUND(G469*0.1,0)</f>
        <v>472000</v>
      </c>
      <c r="I469">
        <f t="shared" si="912"/>
        <v>4248000</v>
      </c>
    </row>
    <row r="470" spans="1:9" x14ac:dyDescent="0.45">
      <c r="A470" s="1">
        <v>44359</v>
      </c>
      <c r="B470" t="s">
        <v>15</v>
      </c>
      <c r="C470" t="s">
        <v>10</v>
      </c>
      <c r="D470" t="str">
        <f t="shared" ref="D470:E470" si="952">D462</f>
        <v>AID-3500</v>
      </c>
      <c r="E470">
        <f t="shared" si="952"/>
        <v>4000</v>
      </c>
      <c r="F470" s="2">
        <f t="shared" si="934"/>
        <v>31</v>
      </c>
      <c r="G470">
        <f t="shared" si="910"/>
        <v>124000</v>
      </c>
      <c r="H470">
        <f t="shared" ref="H470" si="953">ROUND(G470*0,0)</f>
        <v>0</v>
      </c>
      <c r="I470">
        <f t="shared" si="912"/>
        <v>124000</v>
      </c>
    </row>
    <row r="471" spans="1:9" x14ac:dyDescent="0.45">
      <c r="A471" s="1">
        <v>44360</v>
      </c>
      <c r="B471" t="s">
        <v>16</v>
      </c>
      <c r="C471" t="s">
        <v>11</v>
      </c>
      <c r="D471" t="str">
        <f t="shared" ref="D471:E471" si="954">D463</f>
        <v>マリア</v>
      </c>
      <c r="E471">
        <f t="shared" si="954"/>
        <v>2000</v>
      </c>
      <c r="F471" s="2">
        <f t="shared" si="934"/>
        <v>20</v>
      </c>
      <c r="G471">
        <f t="shared" si="910"/>
        <v>40000</v>
      </c>
      <c r="H471">
        <f t="shared" ref="H471" si="955">ROUND(G471*0.05,0)</f>
        <v>2000</v>
      </c>
      <c r="I471">
        <f t="shared" si="912"/>
        <v>38000</v>
      </c>
    </row>
    <row r="472" spans="1:9" x14ac:dyDescent="0.45">
      <c r="A472" s="1">
        <v>44361</v>
      </c>
      <c r="B472" t="s">
        <v>17</v>
      </c>
      <c r="C472" t="s">
        <v>11</v>
      </c>
      <c r="D472" t="str">
        <f t="shared" ref="D472:E472" si="956">D464</f>
        <v>Premium-3399</v>
      </c>
      <c r="E472">
        <f t="shared" si="956"/>
        <v>20000</v>
      </c>
      <c r="F472" s="2">
        <f t="shared" si="934"/>
        <v>10</v>
      </c>
      <c r="G472">
        <f t="shared" si="910"/>
        <v>200000</v>
      </c>
      <c r="H472">
        <f t="shared" ref="H472" si="957">ROUND(G472*0.1,0)</f>
        <v>20000</v>
      </c>
      <c r="I472">
        <f t="shared" si="912"/>
        <v>180000</v>
      </c>
    </row>
    <row r="473" spans="1:9" x14ac:dyDescent="0.45">
      <c r="A473" s="1">
        <v>44362</v>
      </c>
      <c r="B473" t="s">
        <v>18</v>
      </c>
      <c r="C473" t="s">
        <v>11</v>
      </c>
      <c r="D473" t="str">
        <f t="shared" ref="D473:E473" si="958">D465</f>
        <v>AID-3500</v>
      </c>
      <c r="E473">
        <f t="shared" si="958"/>
        <v>4000</v>
      </c>
      <c r="F473" s="2">
        <f t="shared" si="934"/>
        <v>12</v>
      </c>
      <c r="G473">
        <f t="shared" si="910"/>
        <v>48000</v>
      </c>
      <c r="H473">
        <f t="shared" ref="H473" si="959">ROUND(G473*0,0)</f>
        <v>0</v>
      </c>
      <c r="I473">
        <f t="shared" si="912"/>
        <v>48000</v>
      </c>
    </row>
    <row r="474" spans="1:9" x14ac:dyDescent="0.45">
      <c r="A474" s="1">
        <v>44363</v>
      </c>
      <c r="B474" t="s">
        <v>15</v>
      </c>
      <c r="C474" t="s">
        <v>12</v>
      </c>
      <c r="D474" t="str">
        <f t="shared" ref="D474:E474" si="960">D466</f>
        <v>けやき</v>
      </c>
      <c r="E474">
        <f t="shared" si="960"/>
        <v>1000</v>
      </c>
      <c r="F474" s="2">
        <f t="shared" si="934"/>
        <v>238</v>
      </c>
      <c r="G474">
        <f t="shared" si="910"/>
        <v>238000</v>
      </c>
      <c r="H474">
        <f t="shared" ref="H474" si="961">ROUND(G474*0.05,0)</f>
        <v>11900</v>
      </c>
      <c r="I474">
        <f t="shared" si="912"/>
        <v>226100</v>
      </c>
    </row>
    <row r="475" spans="1:9" x14ac:dyDescent="0.45">
      <c r="A475" s="1">
        <v>44364</v>
      </c>
      <c r="B475" t="s">
        <v>16</v>
      </c>
      <c r="C475" t="s">
        <v>13</v>
      </c>
      <c r="D475" t="str">
        <f t="shared" ref="D475:E475" si="962">D467</f>
        <v>水の音</v>
      </c>
      <c r="E475">
        <f t="shared" si="962"/>
        <v>1200</v>
      </c>
      <c r="F475" s="2">
        <f t="shared" si="934"/>
        <v>31</v>
      </c>
      <c r="G475">
        <f t="shared" si="910"/>
        <v>37200</v>
      </c>
      <c r="H475">
        <f t="shared" ref="H475" si="963">ROUND(G475*0.1,0)</f>
        <v>3720</v>
      </c>
      <c r="I475">
        <f t="shared" si="912"/>
        <v>33480</v>
      </c>
    </row>
    <row r="476" spans="1:9" x14ac:dyDescent="0.45">
      <c r="A476" s="1">
        <v>44365</v>
      </c>
      <c r="B476" t="s">
        <v>17</v>
      </c>
      <c r="C476" t="s">
        <v>14</v>
      </c>
      <c r="D476" t="str">
        <f t="shared" ref="D476:E476" si="964">D468</f>
        <v>東雲</v>
      </c>
      <c r="E476">
        <f t="shared" si="964"/>
        <v>600</v>
      </c>
      <c r="F476" s="2">
        <f t="shared" si="934"/>
        <v>20</v>
      </c>
      <c r="G476">
        <f t="shared" si="910"/>
        <v>12000</v>
      </c>
      <c r="H476">
        <f t="shared" ref="H476" si="965">ROUND(G476*0,0)</f>
        <v>0</v>
      </c>
      <c r="I476">
        <f t="shared" si="912"/>
        <v>12000</v>
      </c>
    </row>
    <row r="477" spans="1:9" x14ac:dyDescent="0.45">
      <c r="A477" s="1">
        <v>44366</v>
      </c>
      <c r="B477" t="s">
        <v>18</v>
      </c>
      <c r="C477" t="s">
        <v>14</v>
      </c>
      <c r="D477" t="str">
        <f t="shared" ref="D477:E477" si="966">D469</f>
        <v>Premium-3399</v>
      </c>
      <c r="E477">
        <f t="shared" si="966"/>
        <v>20000</v>
      </c>
      <c r="F477" s="2">
        <f t="shared" si="934"/>
        <v>10</v>
      </c>
      <c r="G477">
        <f t="shared" si="910"/>
        <v>200000</v>
      </c>
      <c r="H477">
        <f t="shared" ref="H477" si="967">ROUND(G477*0.05,0)</f>
        <v>10000</v>
      </c>
      <c r="I477">
        <f t="shared" si="912"/>
        <v>190000</v>
      </c>
    </row>
    <row r="478" spans="1:9" x14ac:dyDescent="0.45">
      <c r="A478" s="1">
        <v>44367</v>
      </c>
      <c r="B478" t="s">
        <v>15</v>
      </c>
      <c r="C478" t="s">
        <v>7</v>
      </c>
      <c r="D478" t="str">
        <f t="shared" ref="D478:E478" si="968">D470</f>
        <v>AID-3500</v>
      </c>
      <c r="E478">
        <f t="shared" si="968"/>
        <v>4000</v>
      </c>
      <c r="F478" s="2">
        <f t="shared" si="934"/>
        <v>12</v>
      </c>
      <c r="G478">
        <f t="shared" si="910"/>
        <v>48000</v>
      </c>
      <c r="H478">
        <f t="shared" ref="H478" si="969">ROUND(G478*0.1,0)</f>
        <v>4800</v>
      </c>
      <c r="I478">
        <f t="shared" si="912"/>
        <v>43200</v>
      </c>
    </row>
    <row r="479" spans="1:9" x14ac:dyDescent="0.45">
      <c r="A479" s="1">
        <v>44368</v>
      </c>
      <c r="B479" t="s">
        <v>16</v>
      </c>
      <c r="C479" t="s">
        <v>8</v>
      </c>
      <c r="D479" t="str">
        <f t="shared" ref="D479:E479" si="970">D471</f>
        <v>マリア</v>
      </c>
      <c r="E479">
        <f t="shared" si="970"/>
        <v>2000</v>
      </c>
      <c r="F479" s="2">
        <f t="shared" si="934"/>
        <v>240</v>
      </c>
      <c r="G479">
        <f t="shared" si="910"/>
        <v>480000</v>
      </c>
      <c r="H479">
        <f t="shared" ref="H479" si="971">ROUND(G479*0,0)</f>
        <v>0</v>
      </c>
      <c r="I479">
        <f t="shared" si="912"/>
        <v>480000</v>
      </c>
    </row>
    <row r="480" spans="1:9" x14ac:dyDescent="0.45">
      <c r="A480" s="1">
        <v>44369</v>
      </c>
      <c r="B480" t="s">
        <v>17</v>
      </c>
      <c r="C480" t="s">
        <v>9</v>
      </c>
      <c r="D480" t="str">
        <f t="shared" ref="D480:E480" si="972">D472</f>
        <v>Premium-3399</v>
      </c>
      <c r="E480">
        <f t="shared" si="972"/>
        <v>20000</v>
      </c>
      <c r="F480" s="2">
        <f t="shared" si="934"/>
        <v>31</v>
      </c>
      <c r="G480">
        <f t="shared" si="910"/>
        <v>620000</v>
      </c>
      <c r="H480">
        <f t="shared" ref="H480" si="973">ROUND(G480*0.05,0)</f>
        <v>31000</v>
      </c>
      <c r="I480">
        <f t="shared" si="912"/>
        <v>589000</v>
      </c>
    </row>
    <row r="481" spans="1:9" x14ac:dyDescent="0.45">
      <c r="A481" s="1">
        <v>44370</v>
      </c>
      <c r="B481" t="s">
        <v>18</v>
      </c>
      <c r="C481" t="s">
        <v>7</v>
      </c>
      <c r="D481" t="str">
        <f t="shared" ref="D481:E481" si="974">D473</f>
        <v>AID-3500</v>
      </c>
      <c r="E481">
        <f t="shared" si="974"/>
        <v>4000</v>
      </c>
      <c r="F481" s="2">
        <f t="shared" si="934"/>
        <v>20</v>
      </c>
      <c r="G481">
        <f t="shared" si="910"/>
        <v>80000</v>
      </c>
      <c r="H481">
        <f t="shared" ref="H481" si="975">ROUND(G481*0.1,0)</f>
        <v>8000</v>
      </c>
      <c r="I481">
        <f t="shared" si="912"/>
        <v>72000</v>
      </c>
    </row>
    <row r="482" spans="1:9" x14ac:dyDescent="0.45">
      <c r="A482" s="1">
        <v>44371</v>
      </c>
      <c r="B482" t="s">
        <v>15</v>
      </c>
      <c r="C482" t="s">
        <v>8</v>
      </c>
      <c r="D482" t="str">
        <f t="shared" ref="D482:E482" si="976">D474</f>
        <v>けやき</v>
      </c>
      <c r="E482">
        <f t="shared" si="976"/>
        <v>1000</v>
      </c>
      <c r="F482" s="2">
        <f t="shared" si="934"/>
        <v>10</v>
      </c>
      <c r="G482">
        <f t="shared" si="910"/>
        <v>10000</v>
      </c>
      <c r="H482">
        <f t="shared" ref="H482" si="977">ROUND(G482*0,0)</f>
        <v>0</v>
      </c>
      <c r="I482">
        <f t="shared" si="912"/>
        <v>10000</v>
      </c>
    </row>
    <row r="483" spans="1:9" x14ac:dyDescent="0.45">
      <c r="A483" s="1">
        <v>44372</v>
      </c>
      <c r="B483" t="s">
        <v>16</v>
      </c>
      <c r="C483" t="s">
        <v>9</v>
      </c>
      <c r="D483" t="str">
        <f t="shared" ref="D483:E483" si="978">D475</f>
        <v>水の音</v>
      </c>
      <c r="E483">
        <f t="shared" si="978"/>
        <v>1200</v>
      </c>
      <c r="F483" s="2">
        <f t="shared" si="934"/>
        <v>12</v>
      </c>
      <c r="G483">
        <f t="shared" si="910"/>
        <v>14400</v>
      </c>
      <c r="H483">
        <f t="shared" ref="H483" si="979">ROUND(G483*0.05,0)</f>
        <v>720</v>
      </c>
      <c r="I483">
        <f t="shared" si="912"/>
        <v>13680</v>
      </c>
    </row>
    <row r="484" spans="1:9" x14ac:dyDescent="0.45">
      <c r="A484" s="1">
        <v>44373</v>
      </c>
      <c r="B484" t="s">
        <v>17</v>
      </c>
      <c r="C484" t="s">
        <v>7</v>
      </c>
      <c r="D484" t="str">
        <f t="shared" ref="D484:E484" si="980">D476</f>
        <v>東雲</v>
      </c>
      <c r="E484">
        <f t="shared" si="980"/>
        <v>600</v>
      </c>
      <c r="F484" s="2">
        <f t="shared" si="934"/>
        <v>242</v>
      </c>
      <c r="G484">
        <f t="shared" si="910"/>
        <v>145200</v>
      </c>
      <c r="H484">
        <f t="shared" ref="H484" si="981">ROUND(G484*0.1,0)</f>
        <v>14520</v>
      </c>
      <c r="I484">
        <f t="shared" si="912"/>
        <v>130680</v>
      </c>
    </row>
    <row r="485" spans="1:9" x14ac:dyDescent="0.45">
      <c r="A485" s="1">
        <v>44374</v>
      </c>
      <c r="B485" t="s">
        <v>18</v>
      </c>
      <c r="C485" t="s">
        <v>8</v>
      </c>
      <c r="D485" t="str">
        <f t="shared" ref="D485:E485" si="982">D477</f>
        <v>Premium-3399</v>
      </c>
      <c r="E485">
        <f t="shared" si="982"/>
        <v>20000</v>
      </c>
      <c r="F485" s="2">
        <f t="shared" si="934"/>
        <v>31</v>
      </c>
      <c r="G485">
        <f t="shared" si="910"/>
        <v>620000</v>
      </c>
      <c r="H485">
        <f t="shared" ref="H485" si="983">ROUND(G485*0,0)</f>
        <v>0</v>
      </c>
      <c r="I485">
        <f t="shared" si="912"/>
        <v>620000</v>
      </c>
    </row>
    <row r="486" spans="1:9" x14ac:dyDescent="0.45">
      <c r="A486" s="1">
        <v>44375</v>
      </c>
      <c r="B486" t="s">
        <v>15</v>
      </c>
      <c r="C486" t="s">
        <v>9</v>
      </c>
      <c r="D486" t="str">
        <f t="shared" ref="D486:E486" si="984">D478</f>
        <v>AID-3500</v>
      </c>
      <c r="E486">
        <f t="shared" si="984"/>
        <v>4000</v>
      </c>
      <c r="F486" s="2">
        <f t="shared" si="934"/>
        <v>20</v>
      </c>
      <c r="G486">
        <f t="shared" si="910"/>
        <v>80000</v>
      </c>
      <c r="H486">
        <f t="shared" ref="H486" si="985">ROUND(G486*0.05,0)</f>
        <v>4000</v>
      </c>
      <c r="I486">
        <f t="shared" si="912"/>
        <v>76000</v>
      </c>
    </row>
    <row r="487" spans="1:9" x14ac:dyDescent="0.45">
      <c r="A487" s="1">
        <v>44376</v>
      </c>
      <c r="B487" t="s">
        <v>16</v>
      </c>
      <c r="C487" t="s">
        <v>9</v>
      </c>
      <c r="D487" t="str">
        <f t="shared" ref="D487:E487" si="986">D479</f>
        <v>マリア</v>
      </c>
      <c r="E487">
        <f t="shared" si="986"/>
        <v>2000</v>
      </c>
      <c r="F487" s="2">
        <f t="shared" si="934"/>
        <v>10</v>
      </c>
      <c r="G487">
        <f t="shared" si="910"/>
        <v>20000</v>
      </c>
      <c r="H487">
        <f t="shared" ref="H487" si="987">ROUND(G487*0.1,0)</f>
        <v>2000</v>
      </c>
      <c r="I487">
        <f t="shared" si="912"/>
        <v>18000</v>
      </c>
    </row>
    <row r="488" spans="1:9" x14ac:dyDescent="0.45">
      <c r="A488" s="1">
        <v>44377</v>
      </c>
      <c r="B488" t="s">
        <v>17</v>
      </c>
      <c r="C488" t="s">
        <v>9</v>
      </c>
      <c r="D488" t="str">
        <f t="shared" ref="D488:E488" si="988">D480</f>
        <v>Premium-3399</v>
      </c>
      <c r="E488">
        <f t="shared" si="988"/>
        <v>20000</v>
      </c>
      <c r="F488" s="2">
        <f t="shared" si="934"/>
        <v>12</v>
      </c>
      <c r="G488">
        <f t="shared" si="910"/>
        <v>240000</v>
      </c>
      <c r="H488">
        <f t="shared" ref="H488" si="989">ROUND(G488*0,0)</f>
        <v>0</v>
      </c>
      <c r="I488">
        <f t="shared" si="912"/>
        <v>240000</v>
      </c>
    </row>
    <row r="489" spans="1:9" x14ac:dyDescent="0.45">
      <c r="A489" s="1">
        <v>44378</v>
      </c>
      <c r="B489" t="s">
        <v>18</v>
      </c>
      <c r="C489" t="s">
        <v>10</v>
      </c>
      <c r="D489" t="str">
        <f t="shared" ref="D489:E489" si="990">D481</f>
        <v>AID-3500</v>
      </c>
      <c r="E489">
        <f t="shared" si="990"/>
        <v>4000</v>
      </c>
      <c r="F489" s="2">
        <f t="shared" si="934"/>
        <v>244</v>
      </c>
      <c r="G489">
        <f t="shared" si="910"/>
        <v>976000</v>
      </c>
      <c r="H489">
        <f t="shared" ref="H489" si="991">ROUND(G489*0.05,0)</f>
        <v>48800</v>
      </c>
      <c r="I489">
        <f t="shared" si="912"/>
        <v>927200</v>
      </c>
    </row>
    <row r="490" spans="1:9" x14ac:dyDescent="0.45">
      <c r="A490" s="1">
        <v>44379</v>
      </c>
      <c r="B490" t="s">
        <v>15</v>
      </c>
      <c r="C490" t="s">
        <v>10</v>
      </c>
      <c r="D490" t="str">
        <f t="shared" ref="D490:E490" si="992">D482</f>
        <v>けやき</v>
      </c>
      <c r="E490">
        <f t="shared" si="992"/>
        <v>1000</v>
      </c>
      <c r="F490" s="2">
        <f t="shared" si="934"/>
        <v>31</v>
      </c>
      <c r="G490">
        <f t="shared" si="910"/>
        <v>31000</v>
      </c>
      <c r="H490">
        <f t="shared" ref="H490" si="993">ROUND(G490*0.1,0)</f>
        <v>3100</v>
      </c>
      <c r="I490">
        <f t="shared" si="912"/>
        <v>27900</v>
      </c>
    </row>
    <row r="491" spans="1:9" x14ac:dyDescent="0.45">
      <c r="A491" s="1">
        <v>44380</v>
      </c>
      <c r="B491" t="s">
        <v>16</v>
      </c>
      <c r="C491" t="s">
        <v>11</v>
      </c>
      <c r="D491" t="str">
        <f t="shared" ref="D491:E491" si="994">D483</f>
        <v>水の音</v>
      </c>
      <c r="E491">
        <f t="shared" si="994"/>
        <v>1200</v>
      </c>
      <c r="F491" s="2">
        <f t="shared" si="934"/>
        <v>20</v>
      </c>
      <c r="G491">
        <f t="shared" si="910"/>
        <v>24000</v>
      </c>
      <c r="H491">
        <f t="shared" ref="H491" si="995">ROUND(G491*0,0)</f>
        <v>0</v>
      </c>
      <c r="I491">
        <f t="shared" si="912"/>
        <v>24000</v>
      </c>
    </row>
    <row r="492" spans="1:9" x14ac:dyDescent="0.45">
      <c r="A492" s="1">
        <v>44381</v>
      </c>
      <c r="B492" t="s">
        <v>17</v>
      </c>
      <c r="C492" t="s">
        <v>11</v>
      </c>
      <c r="D492" t="str">
        <f t="shared" ref="D492:E492" si="996">D484</f>
        <v>東雲</v>
      </c>
      <c r="E492">
        <f t="shared" si="996"/>
        <v>600</v>
      </c>
      <c r="F492" s="2">
        <f t="shared" si="934"/>
        <v>10</v>
      </c>
      <c r="G492">
        <f t="shared" si="910"/>
        <v>6000</v>
      </c>
      <c r="H492">
        <f t="shared" ref="H492" si="997">ROUND(G492*0.05,0)</f>
        <v>300</v>
      </c>
      <c r="I492">
        <f t="shared" si="912"/>
        <v>5700</v>
      </c>
    </row>
    <row r="493" spans="1:9" x14ac:dyDescent="0.45">
      <c r="A493" s="1">
        <v>44382</v>
      </c>
      <c r="B493" t="s">
        <v>18</v>
      </c>
      <c r="C493" t="s">
        <v>11</v>
      </c>
      <c r="D493" t="str">
        <f t="shared" ref="D493:E493" si="998">D485</f>
        <v>Premium-3399</v>
      </c>
      <c r="E493">
        <f t="shared" si="998"/>
        <v>20000</v>
      </c>
      <c r="F493" s="2">
        <f t="shared" si="934"/>
        <v>12</v>
      </c>
      <c r="G493">
        <f t="shared" si="910"/>
        <v>240000</v>
      </c>
      <c r="H493">
        <f t="shared" ref="H493" si="999">ROUND(G493*0.1,0)</f>
        <v>24000</v>
      </c>
      <c r="I493">
        <f t="shared" si="912"/>
        <v>216000</v>
      </c>
    </row>
    <row r="494" spans="1:9" x14ac:dyDescent="0.45">
      <c r="A494" s="1">
        <v>44383</v>
      </c>
      <c r="B494" t="s">
        <v>15</v>
      </c>
      <c r="C494" t="s">
        <v>12</v>
      </c>
      <c r="D494" t="str">
        <f t="shared" ref="D494:E494" si="1000">D486</f>
        <v>AID-3500</v>
      </c>
      <c r="E494">
        <f t="shared" si="1000"/>
        <v>4000</v>
      </c>
      <c r="F494" s="2">
        <f t="shared" si="934"/>
        <v>246</v>
      </c>
      <c r="G494">
        <f t="shared" si="910"/>
        <v>984000</v>
      </c>
      <c r="H494">
        <f t="shared" ref="H494" si="1001">ROUND(G494*0,0)</f>
        <v>0</v>
      </c>
      <c r="I494">
        <f t="shared" si="912"/>
        <v>984000</v>
      </c>
    </row>
    <row r="495" spans="1:9" x14ac:dyDescent="0.45">
      <c r="A495" s="1">
        <v>44384</v>
      </c>
      <c r="B495" t="s">
        <v>16</v>
      </c>
      <c r="C495" t="s">
        <v>13</v>
      </c>
      <c r="D495" t="str">
        <f t="shared" ref="D495:E495" si="1002">D487</f>
        <v>マリア</v>
      </c>
      <c r="E495">
        <f t="shared" si="1002"/>
        <v>2000</v>
      </c>
      <c r="F495" s="2">
        <f t="shared" si="934"/>
        <v>31</v>
      </c>
      <c r="G495">
        <f t="shared" si="910"/>
        <v>62000</v>
      </c>
      <c r="H495">
        <f t="shared" ref="H495" si="1003">ROUND(G495*0.05,0)</f>
        <v>3100</v>
      </c>
      <c r="I495">
        <f t="shared" si="912"/>
        <v>58900</v>
      </c>
    </row>
    <row r="496" spans="1:9" x14ac:dyDescent="0.45">
      <c r="A496" s="1">
        <v>44385</v>
      </c>
      <c r="B496" t="s">
        <v>17</v>
      </c>
      <c r="C496" t="s">
        <v>14</v>
      </c>
      <c r="D496" t="str">
        <f t="shared" ref="D496:E496" si="1004">D488</f>
        <v>Premium-3399</v>
      </c>
      <c r="E496">
        <f t="shared" si="1004"/>
        <v>20000</v>
      </c>
      <c r="F496" s="2">
        <f t="shared" si="934"/>
        <v>20</v>
      </c>
      <c r="G496">
        <f t="shared" si="910"/>
        <v>400000</v>
      </c>
      <c r="H496">
        <f t="shared" ref="H496" si="1005">ROUND(G496*0.1,0)</f>
        <v>40000</v>
      </c>
      <c r="I496">
        <f t="shared" si="912"/>
        <v>360000</v>
      </c>
    </row>
    <row r="497" spans="1:9" x14ac:dyDescent="0.45">
      <c r="A497" s="1">
        <v>44386</v>
      </c>
      <c r="B497" t="s">
        <v>18</v>
      </c>
      <c r="C497" t="s">
        <v>14</v>
      </c>
      <c r="D497" t="str">
        <f t="shared" ref="D497:E497" si="1006">D489</f>
        <v>AID-3500</v>
      </c>
      <c r="E497">
        <f t="shared" si="1006"/>
        <v>4000</v>
      </c>
      <c r="F497" s="2">
        <f t="shared" si="934"/>
        <v>10</v>
      </c>
      <c r="G497">
        <f t="shared" si="910"/>
        <v>40000</v>
      </c>
      <c r="H497">
        <f t="shared" ref="H497" si="1007">ROUND(G497*0,0)</f>
        <v>0</v>
      </c>
      <c r="I497">
        <f t="shared" si="912"/>
        <v>40000</v>
      </c>
    </row>
    <row r="498" spans="1:9" x14ac:dyDescent="0.45">
      <c r="A498" s="1">
        <v>44387</v>
      </c>
      <c r="B498" t="s">
        <v>15</v>
      </c>
      <c r="C498" t="s">
        <v>7</v>
      </c>
      <c r="D498" t="str">
        <f t="shared" ref="D498:E498" si="1008">D490</f>
        <v>けやき</v>
      </c>
      <c r="E498">
        <f t="shared" si="1008"/>
        <v>1000</v>
      </c>
      <c r="F498" s="2">
        <f t="shared" si="934"/>
        <v>12</v>
      </c>
      <c r="G498">
        <f t="shared" si="910"/>
        <v>12000</v>
      </c>
      <c r="H498">
        <f t="shared" ref="H498" si="1009">ROUND(G498*0.05,0)</f>
        <v>600</v>
      </c>
      <c r="I498">
        <f t="shared" si="912"/>
        <v>11400</v>
      </c>
    </row>
    <row r="499" spans="1:9" x14ac:dyDescent="0.45">
      <c r="A499" s="1">
        <v>44388</v>
      </c>
      <c r="B499" t="s">
        <v>16</v>
      </c>
      <c r="C499" t="s">
        <v>8</v>
      </c>
      <c r="D499" t="str">
        <f t="shared" ref="D499:E499" si="1010">D491</f>
        <v>水の音</v>
      </c>
      <c r="E499">
        <f t="shared" si="1010"/>
        <v>1200</v>
      </c>
      <c r="F499" s="2">
        <f t="shared" si="934"/>
        <v>248</v>
      </c>
      <c r="G499">
        <f t="shared" si="910"/>
        <v>297600</v>
      </c>
      <c r="H499">
        <f t="shared" ref="H499" si="1011">ROUND(G499*0.1,0)</f>
        <v>29760</v>
      </c>
      <c r="I499">
        <f t="shared" si="912"/>
        <v>267840</v>
      </c>
    </row>
    <row r="500" spans="1:9" x14ac:dyDescent="0.45">
      <c r="A500" s="1">
        <v>44389</v>
      </c>
      <c r="B500" t="s">
        <v>17</v>
      </c>
      <c r="C500" t="s">
        <v>9</v>
      </c>
      <c r="D500" t="str">
        <f t="shared" ref="D500:E500" si="1012">D492</f>
        <v>東雲</v>
      </c>
      <c r="E500">
        <f t="shared" si="1012"/>
        <v>600</v>
      </c>
      <c r="F500" s="2">
        <f t="shared" si="934"/>
        <v>31</v>
      </c>
      <c r="G500">
        <f t="shared" si="910"/>
        <v>18600</v>
      </c>
      <c r="H500">
        <f t="shared" ref="H500" si="1013">ROUND(G500*0,0)</f>
        <v>0</v>
      </c>
      <c r="I500">
        <f t="shared" si="912"/>
        <v>18600</v>
      </c>
    </row>
    <row r="501" spans="1:9" x14ac:dyDescent="0.45">
      <c r="A501" s="1">
        <v>44390</v>
      </c>
      <c r="B501" t="s">
        <v>18</v>
      </c>
      <c r="C501" t="s">
        <v>7</v>
      </c>
      <c r="D501" t="str">
        <f t="shared" ref="D501:E501" si="1014">D493</f>
        <v>Premium-3399</v>
      </c>
      <c r="E501">
        <f t="shared" si="1014"/>
        <v>20000</v>
      </c>
      <c r="F501" s="2">
        <f t="shared" si="934"/>
        <v>20</v>
      </c>
      <c r="G501">
        <f t="shared" si="910"/>
        <v>400000</v>
      </c>
      <c r="H501">
        <f t="shared" ref="H501" si="1015">ROUND(G501*0.05,0)</f>
        <v>20000</v>
      </c>
      <c r="I501">
        <f t="shared" si="912"/>
        <v>380000</v>
      </c>
    </row>
    <row r="502" spans="1:9" x14ac:dyDescent="0.45">
      <c r="A502" s="1">
        <v>44391</v>
      </c>
      <c r="B502" t="s">
        <v>15</v>
      </c>
      <c r="C502" t="s">
        <v>8</v>
      </c>
      <c r="D502" t="str">
        <f t="shared" ref="D502:E502" si="1016">D494</f>
        <v>AID-3500</v>
      </c>
      <c r="E502">
        <f t="shared" si="1016"/>
        <v>4000</v>
      </c>
      <c r="F502" s="2">
        <f t="shared" si="934"/>
        <v>10</v>
      </c>
      <c r="G502">
        <f t="shared" si="910"/>
        <v>40000</v>
      </c>
      <c r="H502">
        <f t="shared" ref="H502" si="1017">ROUND(G502*0.1,0)</f>
        <v>4000</v>
      </c>
      <c r="I502">
        <f t="shared" si="912"/>
        <v>36000</v>
      </c>
    </row>
    <row r="503" spans="1:9" x14ac:dyDescent="0.45">
      <c r="A503" s="1">
        <v>44392</v>
      </c>
      <c r="B503" t="s">
        <v>16</v>
      </c>
      <c r="C503" t="s">
        <v>9</v>
      </c>
      <c r="D503" t="str">
        <f t="shared" ref="D503:E503" si="1018">D495</f>
        <v>マリア</v>
      </c>
      <c r="E503">
        <f t="shared" si="1018"/>
        <v>2000</v>
      </c>
      <c r="F503" s="2">
        <f t="shared" si="934"/>
        <v>12</v>
      </c>
      <c r="G503">
        <f t="shared" si="910"/>
        <v>24000</v>
      </c>
      <c r="H503">
        <f t="shared" ref="H503" si="1019">ROUND(G503*0,0)</f>
        <v>0</v>
      </c>
      <c r="I503">
        <f t="shared" si="912"/>
        <v>24000</v>
      </c>
    </row>
    <row r="504" spans="1:9" x14ac:dyDescent="0.45">
      <c r="A504" s="1">
        <v>44393</v>
      </c>
      <c r="B504" t="s">
        <v>17</v>
      </c>
      <c r="C504" t="s">
        <v>7</v>
      </c>
      <c r="D504" t="str">
        <f t="shared" ref="D504:E504" si="1020">D496</f>
        <v>Premium-3399</v>
      </c>
      <c r="E504">
        <f t="shared" si="1020"/>
        <v>20000</v>
      </c>
      <c r="F504" s="2">
        <f t="shared" si="934"/>
        <v>250</v>
      </c>
      <c r="G504">
        <f t="shared" si="910"/>
        <v>5000000</v>
      </c>
      <c r="H504">
        <f t="shared" ref="H504" si="1021">ROUND(G504*0.05,0)</f>
        <v>250000</v>
      </c>
      <c r="I504">
        <f t="shared" si="912"/>
        <v>4750000</v>
      </c>
    </row>
    <row r="505" spans="1:9" x14ac:dyDescent="0.45">
      <c r="A505" s="1">
        <v>44394</v>
      </c>
      <c r="B505" t="s">
        <v>18</v>
      </c>
      <c r="C505" t="s">
        <v>8</v>
      </c>
      <c r="D505" t="str">
        <f t="shared" ref="D505:E505" si="1022">D497</f>
        <v>AID-3500</v>
      </c>
      <c r="E505">
        <f t="shared" si="1022"/>
        <v>4000</v>
      </c>
      <c r="F505" s="2">
        <f t="shared" si="934"/>
        <v>31</v>
      </c>
      <c r="G505">
        <f t="shared" si="910"/>
        <v>124000</v>
      </c>
      <c r="H505">
        <f t="shared" ref="H505" si="1023">ROUND(G505*0.1,0)</f>
        <v>12400</v>
      </c>
      <c r="I505">
        <f t="shared" si="912"/>
        <v>111600</v>
      </c>
    </row>
    <row r="506" spans="1:9" x14ac:dyDescent="0.45">
      <c r="A506" s="1">
        <v>44395</v>
      </c>
      <c r="B506" t="s">
        <v>15</v>
      </c>
      <c r="C506" t="s">
        <v>9</v>
      </c>
      <c r="D506" t="str">
        <f t="shared" ref="D506:E506" si="1024">D498</f>
        <v>けやき</v>
      </c>
      <c r="E506">
        <f t="shared" si="1024"/>
        <v>1000</v>
      </c>
      <c r="F506" s="2">
        <f t="shared" si="934"/>
        <v>20</v>
      </c>
      <c r="G506">
        <f t="shared" si="910"/>
        <v>20000</v>
      </c>
      <c r="H506">
        <f t="shared" ref="H506" si="1025">ROUND(G506*0,0)</f>
        <v>0</v>
      </c>
      <c r="I506">
        <f t="shared" si="912"/>
        <v>20000</v>
      </c>
    </row>
    <row r="507" spans="1:9" x14ac:dyDescent="0.45">
      <c r="A507" s="1">
        <v>44396</v>
      </c>
      <c r="B507" t="s">
        <v>16</v>
      </c>
      <c r="C507" t="s">
        <v>9</v>
      </c>
      <c r="D507" t="str">
        <f t="shared" ref="D507:E507" si="1026">D499</f>
        <v>水の音</v>
      </c>
      <c r="E507">
        <f t="shared" si="1026"/>
        <v>1200</v>
      </c>
      <c r="F507" s="2">
        <f t="shared" si="934"/>
        <v>10</v>
      </c>
      <c r="G507">
        <f t="shared" si="910"/>
        <v>12000</v>
      </c>
      <c r="H507">
        <f t="shared" ref="H507" si="1027">ROUND(G507*0.05,0)</f>
        <v>600</v>
      </c>
      <c r="I507">
        <f t="shared" si="912"/>
        <v>11400</v>
      </c>
    </row>
    <row r="508" spans="1:9" x14ac:dyDescent="0.45">
      <c r="A508" s="1">
        <v>44397</v>
      </c>
      <c r="B508" t="s">
        <v>17</v>
      </c>
      <c r="C508" t="s">
        <v>9</v>
      </c>
      <c r="D508" t="str">
        <f t="shared" ref="D508:E508" si="1028">D500</f>
        <v>東雲</v>
      </c>
      <c r="E508">
        <f t="shared" si="1028"/>
        <v>600</v>
      </c>
      <c r="F508" s="2">
        <f t="shared" si="934"/>
        <v>12</v>
      </c>
      <c r="G508">
        <f t="shared" si="910"/>
        <v>7200</v>
      </c>
      <c r="H508">
        <f t="shared" ref="H508" si="1029">ROUND(G508*0.1,0)</f>
        <v>720</v>
      </c>
      <c r="I508">
        <f t="shared" si="912"/>
        <v>6480</v>
      </c>
    </row>
    <row r="509" spans="1:9" x14ac:dyDescent="0.45">
      <c r="A509" s="1">
        <v>44398</v>
      </c>
      <c r="B509" t="s">
        <v>18</v>
      </c>
      <c r="C509" t="s">
        <v>10</v>
      </c>
      <c r="D509" t="str">
        <f t="shared" ref="D509:E509" si="1030">D501</f>
        <v>Premium-3399</v>
      </c>
      <c r="E509">
        <f t="shared" si="1030"/>
        <v>20000</v>
      </c>
      <c r="F509" s="2">
        <f t="shared" si="934"/>
        <v>253</v>
      </c>
      <c r="G509">
        <f t="shared" si="910"/>
        <v>5060000</v>
      </c>
      <c r="H509">
        <f t="shared" ref="H509" si="1031">ROUND(G509*0,0)</f>
        <v>0</v>
      </c>
      <c r="I509">
        <f t="shared" si="912"/>
        <v>5060000</v>
      </c>
    </row>
    <row r="510" spans="1:9" x14ac:dyDescent="0.45">
      <c r="A510" s="1">
        <v>44399</v>
      </c>
      <c r="B510" t="s">
        <v>15</v>
      </c>
      <c r="C510" t="s">
        <v>10</v>
      </c>
      <c r="D510" t="str">
        <f t="shared" ref="D510:E510" si="1032">D502</f>
        <v>AID-3500</v>
      </c>
      <c r="E510">
        <f t="shared" si="1032"/>
        <v>4000</v>
      </c>
      <c r="F510" s="2">
        <f t="shared" si="934"/>
        <v>31</v>
      </c>
      <c r="G510">
        <f t="shared" si="910"/>
        <v>124000</v>
      </c>
      <c r="H510">
        <f t="shared" ref="H510" si="1033">ROUND(G510*0.05,0)</f>
        <v>6200</v>
      </c>
      <c r="I510">
        <f t="shared" si="912"/>
        <v>117800</v>
      </c>
    </row>
    <row r="511" spans="1:9" x14ac:dyDescent="0.45">
      <c r="A511" s="1">
        <v>44400</v>
      </c>
      <c r="B511" t="s">
        <v>16</v>
      </c>
      <c r="C511" t="s">
        <v>11</v>
      </c>
      <c r="D511" t="str">
        <f t="shared" ref="D511:E511" si="1034">D503</f>
        <v>マリア</v>
      </c>
      <c r="E511">
        <f t="shared" si="1034"/>
        <v>2000</v>
      </c>
      <c r="F511" s="2">
        <f t="shared" si="934"/>
        <v>20</v>
      </c>
      <c r="G511">
        <f t="shared" si="910"/>
        <v>40000</v>
      </c>
      <c r="H511">
        <f t="shared" ref="H511" si="1035">ROUND(G511*0.1,0)</f>
        <v>4000</v>
      </c>
      <c r="I511">
        <f t="shared" si="912"/>
        <v>36000</v>
      </c>
    </row>
    <row r="512" spans="1:9" x14ac:dyDescent="0.45">
      <c r="A512" s="1">
        <v>44401</v>
      </c>
      <c r="B512" t="s">
        <v>17</v>
      </c>
      <c r="C512" t="s">
        <v>11</v>
      </c>
      <c r="D512" t="str">
        <f t="shared" ref="D512:E512" si="1036">D504</f>
        <v>Premium-3399</v>
      </c>
      <c r="E512">
        <f t="shared" si="1036"/>
        <v>20000</v>
      </c>
      <c r="F512" s="2">
        <f t="shared" si="934"/>
        <v>10</v>
      </c>
      <c r="G512">
        <f t="shared" si="910"/>
        <v>200000</v>
      </c>
      <c r="H512">
        <f t="shared" ref="H512" si="1037">ROUND(G512*0,0)</f>
        <v>0</v>
      </c>
      <c r="I512">
        <f t="shared" si="912"/>
        <v>200000</v>
      </c>
    </row>
    <row r="513" spans="1:9" x14ac:dyDescent="0.45">
      <c r="A513" s="1">
        <v>44402</v>
      </c>
      <c r="B513" t="s">
        <v>18</v>
      </c>
      <c r="C513" t="s">
        <v>11</v>
      </c>
      <c r="D513" t="str">
        <f t="shared" ref="D513:E513" si="1038">D505</f>
        <v>AID-3500</v>
      </c>
      <c r="E513">
        <f t="shared" si="1038"/>
        <v>4000</v>
      </c>
      <c r="F513" s="2">
        <f t="shared" si="934"/>
        <v>12</v>
      </c>
      <c r="G513">
        <f t="shared" si="910"/>
        <v>48000</v>
      </c>
      <c r="H513">
        <f t="shared" ref="H513" si="1039">ROUND(G513*0.05,0)</f>
        <v>2400</v>
      </c>
      <c r="I513">
        <f t="shared" si="912"/>
        <v>45600</v>
      </c>
    </row>
    <row r="514" spans="1:9" x14ac:dyDescent="0.45">
      <c r="A514" s="1">
        <v>44403</v>
      </c>
      <c r="B514" t="s">
        <v>15</v>
      </c>
      <c r="C514" t="s">
        <v>12</v>
      </c>
      <c r="D514" t="str">
        <f t="shared" ref="D514:E514" si="1040">D506</f>
        <v>けやき</v>
      </c>
      <c r="E514">
        <f t="shared" si="1040"/>
        <v>1000</v>
      </c>
      <c r="F514" s="2">
        <f t="shared" si="934"/>
        <v>256</v>
      </c>
      <c r="G514">
        <f t="shared" ref="G514:G577" si="1041">ROUND(E514*F514,0)</f>
        <v>256000</v>
      </c>
      <c r="H514">
        <f t="shared" ref="H514" si="1042">ROUND(G514*0.1,0)</f>
        <v>25600</v>
      </c>
      <c r="I514">
        <f t="shared" ref="I514:I577" si="1043">ROUND(G514-H514,0)</f>
        <v>230400</v>
      </c>
    </row>
    <row r="515" spans="1:9" x14ac:dyDescent="0.45">
      <c r="A515" s="1">
        <v>44404</v>
      </c>
      <c r="B515" t="s">
        <v>16</v>
      </c>
      <c r="C515" t="s">
        <v>13</v>
      </c>
      <c r="D515" t="str">
        <f t="shared" ref="D515:E515" si="1044">D507</f>
        <v>水の音</v>
      </c>
      <c r="E515">
        <f t="shared" si="1044"/>
        <v>1200</v>
      </c>
      <c r="F515" s="2">
        <f t="shared" si="934"/>
        <v>31</v>
      </c>
      <c r="G515">
        <f t="shared" si="1041"/>
        <v>37200</v>
      </c>
      <c r="H515">
        <f t="shared" ref="H515" si="1045">ROUND(G515*0,0)</f>
        <v>0</v>
      </c>
      <c r="I515">
        <f t="shared" si="1043"/>
        <v>37200</v>
      </c>
    </row>
    <row r="516" spans="1:9" x14ac:dyDescent="0.45">
      <c r="A516" s="1">
        <v>44405</v>
      </c>
      <c r="B516" t="s">
        <v>17</v>
      </c>
      <c r="C516" t="s">
        <v>14</v>
      </c>
      <c r="D516" t="str">
        <f t="shared" ref="D516:E516" si="1046">D508</f>
        <v>東雲</v>
      </c>
      <c r="E516">
        <f t="shared" si="1046"/>
        <v>600</v>
      </c>
      <c r="F516" s="2">
        <f t="shared" si="934"/>
        <v>20</v>
      </c>
      <c r="G516">
        <f t="shared" si="1041"/>
        <v>12000</v>
      </c>
      <c r="H516">
        <f t="shared" ref="H516" si="1047">ROUND(G516*0.05,0)</f>
        <v>600</v>
      </c>
      <c r="I516">
        <f t="shared" si="1043"/>
        <v>11400</v>
      </c>
    </row>
    <row r="517" spans="1:9" x14ac:dyDescent="0.45">
      <c r="A517" s="1">
        <v>44406</v>
      </c>
      <c r="B517" t="s">
        <v>18</v>
      </c>
      <c r="C517" t="s">
        <v>14</v>
      </c>
      <c r="D517" t="str">
        <f t="shared" ref="D517:E517" si="1048">D509</f>
        <v>Premium-3399</v>
      </c>
      <c r="E517">
        <f t="shared" si="1048"/>
        <v>20000</v>
      </c>
      <c r="F517" s="2">
        <f t="shared" si="934"/>
        <v>10</v>
      </c>
      <c r="G517">
        <f t="shared" si="1041"/>
        <v>200000</v>
      </c>
      <c r="H517">
        <f t="shared" ref="H517" si="1049">ROUND(G517*0.1,0)</f>
        <v>20000</v>
      </c>
      <c r="I517">
        <f t="shared" si="1043"/>
        <v>180000</v>
      </c>
    </row>
    <row r="518" spans="1:9" x14ac:dyDescent="0.45">
      <c r="A518" s="1">
        <v>44407</v>
      </c>
      <c r="B518" t="s">
        <v>15</v>
      </c>
      <c r="C518" t="s">
        <v>7</v>
      </c>
      <c r="D518" t="str">
        <f t="shared" ref="D518:E518" si="1050">D510</f>
        <v>AID-3500</v>
      </c>
      <c r="E518">
        <f t="shared" si="1050"/>
        <v>4000</v>
      </c>
      <c r="F518" s="2">
        <f t="shared" si="934"/>
        <v>12</v>
      </c>
      <c r="G518">
        <f t="shared" si="1041"/>
        <v>48000</v>
      </c>
      <c r="H518">
        <f t="shared" ref="H518" si="1051">ROUND(G518*0,0)</f>
        <v>0</v>
      </c>
      <c r="I518">
        <f t="shared" si="1043"/>
        <v>48000</v>
      </c>
    </row>
    <row r="519" spans="1:9" x14ac:dyDescent="0.45">
      <c r="A519" s="1">
        <v>44408</v>
      </c>
      <c r="B519" t="s">
        <v>16</v>
      </c>
      <c r="C519" t="s">
        <v>8</v>
      </c>
      <c r="D519" t="str">
        <f t="shared" ref="D519:E519" si="1052">D511</f>
        <v>マリア</v>
      </c>
      <c r="E519">
        <f t="shared" si="1052"/>
        <v>2000</v>
      </c>
      <c r="F519" s="2">
        <f t="shared" si="934"/>
        <v>259</v>
      </c>
      <c r="G519">
        <f t="shared" si="1041"/>
        <v>518000</v>
      </c>
      <c r="H519">
        <f t="shared" ref="H519" si="1053">ROUND(G519*0.05,0)</f>
        <v>25900</v>
      </c>
      <c r="I519">
        <f t="shared" si="1043"/>
        <v>492100</v>
      </c>
    </row>
    <row r="520" spans="1:9" x14ac:dyDescent="0.45">
      <c r="A520" s="1">
        <v>44409</v>
      </c>
      <c r="B520" t="s">
        <v>17</v>
      </c>
      <c r="C520" t="s">
        <v>9</v>
      </c>
      <c r="D520" t="str">
        <f t="shared" ref="D520:E520" si="1054">D512</f>
        <v>Premium-3399</v>
      </c>
      <c r="E520">
        <f t="shared" si="1054"/>
        <v>20000</v>
      </c>
      <c r="F520" s="2">
        <f t="shared" si="934"/>
        <v>31</v>
      </c>
      <c r="G520">
        <f t="shared" si="1041"/>
        <v>620000</v>
      </c>
      <c r="H520">
        <f t="shared" ref="H520" si="1055">ROUND(G520*0.1,0)</f>
        <v>62000</v>
      </c>
      <c r="I520">
        <f t="shared" si="1043"/>
        <v>558000</v>
      </c>
    </row>
    <row r="521" spans="1:9" x14ac:dyDescent="0.45">
      <c r="A521" s="1">
        <v>44410</v>
      </c>
      <c r="B521" t="s">
        <v>18</v>
      </c>
      <c r="C521" t="s">
        <v>7</v>
      </c>
      <c r="D521" t="str">
        <f t="shared" ref="D521:E521" si="1056">D513</f>
        <v>AID-3500</v>
      </c>
      <c r="E521">
        <f t="shared" si="1056"/>
        <v>4000</v>
      </c>
      <c r="F521" s="2">
        <f t="shared" si="934"/>
        <v>20</v>
      </c>
      <c r="G521">
        <f t="shared" si="1041"/>
        <v>80000</v>
      </c>
      <c r="H521">
        <f t="shared" ref="H521" si="1057">ROUND(G521*0,0)</f>
        <v>0</v>
      </c>
      <c r="I521">
        <f t="shared" si="1043"/>
        <v>80000</v>
      </c>
    </row>
    <row r="522" spans="1:9" x14ac:dyDescent="0.45">
      <c r="A522" s="1">
        <v>44411</v>
      </c>
      <c r="B522" t="s">
        <v>15</v>
      </c>
      <c r="C522" t="s">
        <v>8</v>
      </c>
      <c r="D522" t="str">
        <f t="shared" ref="D522:E522" si="1058">D514</f>
        <v>けやき</v>
      </c>
      <c r="E522">
        <f t="shared" si="1058"/>
        <v>1000</v>
      </c>
      <c r="F522" s="2">
        <f t="shared" si="934"/>
        <v>10</v>
      </c>
      <c r="G522">
        <f t="shared" si="1041"/>
        <v>10000</v>
      </c>
      <c r="H522">
        <f t="shared" ref="H522" si="1059">ROUND(G522*0.05,0)</f>
        <v>500</v>
      </c>
      <c r="I522">
        <f t="shared" si="1043"/>
        <v>9500</v>
      </c>
    </row>
    <row r="523" spans="1:9" x14ac:dyDescent="0.45">
      <c r="A523" s="1">
        <v>44412</v>
      </c>
      <c r="B523" t="s">
        <v>16</v>
      </c>
      <c r="C523" t="s">
        <v>9</v>
      </c>
      <c r="D523" t="str">
        <f t="shared" ref="D523:E523" si="1060">D515</f>
        <v>水の音</v>
      </c>
      <c r="E523">
        <f t="shared" si="1060"/>
        <v>1200</v>
      </c>
      <c r="F523" s="2">
        <f t="shared" si="934"/>
        <v>12</v>
      </c>
      <c r="G523">
        <f t="shared" si="1041"/>
        <v>14400</v>
      </c>
      <c r="H523">
        <f t="shared" ref="H523" si="1061">ROUND(G523*0.1,0)</f>
        <v>1440</v>
      </c>
      <c r="I523">
        <f t="shared" si="1043"/>
        <v>12960</v>
      </c>
    </row>
    <row r="524" spans="1:9" x14ac:dyDescent="0.45">
      <c r="A524" s="1">
        <v>44413</v>
      </c>
      <c r="B524" t="s">
        <v>17</v>
      </c>
      <c r="C524" t="s">
        <v>7</v>
      </c>
      <c r="D524" t="str">
        <f t="shared" ref="D524:E524" si="1062">D516</f>
        <v>東雲</v>
      </c>
      <c r="E524">
        <f t="shared" si="1062"/>
        <v>600</v>
      </c>
      <c r="F524" s="2">
        <f t="shared" si="934"/>
        <v>262</v>
      </c>
      <c r="G524">
        <f t="shared" si="1041"/>
        <v>157200</v>
      </c>
      <c r="H524">
        <f t="shared" ref="H524" si="1063">ROUND(G524*0,0)</f>
        <v>0</v>
      </c>
      <c r="I524">
        <f t="shared" si="1043"/>
        <v>157200</v>
      </c>
    </row>
    <row r="525" spans="1:9" x14ac:dyDescent="0.45">
      <c r="A525" s="1">
        <v>44414</v>
      </c>
      <c r="B525" t="s">
        <v>18</v>
      </c>
      <c r="C525" t="s">
        <v>8</v>
      </c>
      <c r="D525" t="str">
        <f t="shared" ref="D525:E525" si="1064">D517</f>
        <v>Premium-3399</v>
      </c>
      <c r="E525">
        <f t="shared" si="1064"/>
        <v>20000</v>
      </c>
      <c r="F525" s="2">
        <f t="shared" ref="F525:F588" si="1065">ROUND(F520*1.01,0)</f>
        <v>31</v>
      </c>
      <c r="G525">
        <f t="shared" si="1041"/>
        <v>620000</v>
      </c>
      <c r="H525">
        <f t="shared" ref="H525" si="1066">ROUND(G525*0.05,0)</f>
        <v>31000</v>
      </c>
      <c r="I525">
        <f t="shared" si="1043"/>
        <v>589000</v>
      </c>
    </row>
    <row r="526" spans="1:9" x14ac:dyDescent="0.45">
      <c r="A526" s="1">
        <v>44415</v>
      </c>
      <c r="B526" t="s">
        <v>15</v>
      </c>
      <c r="C526" t="s">
        <v>9</v>
      </c>
      <c r="D526" t="str">
        <f t="shared" ref="D526:E526" si="1067">D518</f>
        <v>AID-3500</v>
      </c>
      <c r="E526">
        <f t="shared" si="1067"/>
        <v>4000</v>
      </c>
      <c r="F526" s="2">
        <f t="shared" si="1065"/>
        <v>20</v>
      </c>
      <c r="G526">
        <f t="shared" si="1041"/>
        <v>80000</v>
      </c>
      <c r="H526">
        <f t="shared" ref="H526" si="1068">ROUND(G526*0.1,0)</f>
        <v>8000</v>
      </c>
      <c r="I526">
        <f t="shared" si="1043"/>
        <v>72000</v>
      </c>
    </row>
    <row r="527" spans="1:9" x14ac:dyDescent="0.45">
      <c r="A527" s="1">
        <v>44416</v>
      </c>
      <c r="B527" t="s">
        <v>16</v>
      </c>
      <c r="C527" t="s">
        <v>9</v>
      </c>
      <c r="D527" t="str">
        <f t="shared" ref="D527:E527" si="1069">D519</f>
        <v>マリア</v>
      </c>
      <c r="E527">
        <f t="shared" si="1069"/>
        <v>2000</v>
      </c>
      <c r="F527" s="2">
        <f t="shared" si="1065"/>
        <v>10</v>
      </c>
      <c r="G527">
        <f t="shared" si="1041"/>
        <v>20000</v>
      </c>
      <c r="H527">
        <f t="shared" ref="H527" si="1070">ROUND(G527*0,0)</f>
        <v>0</v>
      </c>
      <c r="I527">
        <f t="shared" si="1043"/>
        <v>20000</v>
      </c>
    </row>
    <row r="528" spans="1:9" x14ac:dyDescent="0.45">
      <c r="A528" s="1">
        <v>44417</v>
      </c>
      <c r="B528" t="s">
        <v>17</v>
      </c>
      <c r="C528" t="s">
        <v>9</v>
      </c>
      <c r="D528" t="str">
        <f t="shared" ref="D528:E528" si="1071">D520</f>
        <v>Premium-3399</v>
      </c>
      <c r="E528">
        <f t="shared" si="1071"/>
        <v>20000</v>
      </c>
      <c r="F528" s="2">
        <f t="shared" si="1065"/>
        <v>12</v>
      </c>
      <c r="G528">
        <f t="shared" si="1041"/>
        <v>240000</v>
      </c>
      <c r="H528">
        <f t="shared" ref="H528" si="1072">ROUND(G528*0.05,0)</f>
        <v>12000</v>
      </c>
      <c r="I528">
        <f t="shared" si="1043"/>
        <v>228000</v>
      </c>
    </row>
    <row r="529" spans="1:9" x14ac:dyDescent="0.45">
      <c r="A529" s="1">
        <v>44418</v>
      </c>
      <c r="B529" t="s">
        <v>18</v>
      </c>
      <c r="C529" t="s">
        <v>10</v>
      </c>
      <c r="D529" t="str">
        <f t="shared" ref="D529:E529" si="1073">D521</f>
        <v>AID-3500</v>
      </c>
      <c r="E529">
        <f t="shared" si="1073"/>
        <v>4000</v>
      </c>
      <c r="F529" s="2">
        <f t="shared" si="1065"/>
        <v>265</v>
      </c>
      <c r="G529">
        <f t="shared" si="1041"/>
        <v>1060000</v>
      </c>
      <c r="H529">
        <f t="shared" ref="H529" si="1074">ROUND(G529*0.1,0)</f>
        <v>106000</v>
      </c>
      <c r="I529">
        <f t="shared" si="1043"/>
        <v>954000</v>
      </c>
    </row>
    <row r="530" spans="1:9" x14ac:dyDescent="0.45">
      <c r="A530" s="1">
        <v>44419</v>
      </c>
      <c r="B530" t="s">
        <v>15</v>
      </c>
      <c r="C530" t="s">
        <v>10</v>
      </c>
      <c r="D530" t="str">
        <f t="shared" ref="D530:E530" si="1075">D522</f>
        <v>けやき</v>
      </c>
      <c r="E530">
        <f t="shared" si="1075"/>
        <v>1000</v>
      </c>
      <c r="F530" s="2">
        <f t="shared" si="1065"/>
        <v>31</v>
      </c>
      <c r="G530">
        <f t="shared" si="1041"/>
        <v>31000</v>
      </c>
      <c r="H530">
        <f t="shared" ref="H530" si="1076">ROUND(G530*0,0)</f>
        <v>0</v>
      </c>
      <c r="I530">
        <f t="shared" si="1043"/>
        <v>31000</v>
      </c>
    </row>
    <row r="531" spans="1:9" x14ac:dyDescent="0.45">
      <c r="A531" s="1">
        <v>44420</v>
      </c>
      <c r="B531" t="s">
        <v>16</v>
      </c>
      <c r="C531" t="s">
        <v>11</v>
      </c>
      <c r="D531" t="str">
        <f t="shared" ref="D531:E531" si="1077">D523</f>
        <v>水の音</v>
      </c>
      <c r="E531">
        <f t="shared" si="1077"/>
        <v>1200</v>
      </c>
      <c r="F531" s="2">
        <f t="shared" si="1065"/>
        <v>20</v>
      </c>
      <c r="G531">
        <f t="shared" si="1041"/>
        <v>24000</v>
      </c>
      <c r="H531">
        <f t="shared" ref="H531" si="1078">ROUND(G531*0.05,0)</f>
        <v>1200</v>
      </c>
      <c r="I531">
        <f t="shared" si="1043"/>
        <v>22800</v>
      </c>
    </row>
    <row r="532" spans="1:9" x14ac:dyDescent="0.45">
      <c r="A532" s="1">
        <v>44421</v>
      </c>
      <c r="B532" t="s">
        <v>17</v>
      </c>
      <c r="C532" t="s">
        <v>11</v>
      </c>
      <c r="D532" t="str">
        <f t="shared" ref="D532:E532" si="1079">D524</f>
        <v>東雲</v>
      </c>
      <c r="E532">
        <f t="shared" si="1079"/>
        <v>600</v>
      </c>
      <c r="F532" s="2">
        <f t="shared" si="1065"/>
        <v>10</v>
      </c>
      <c r="G532">
        <f t="shared" si="1041"/>
        <v>6000</v>
      </c>
      <c r="H532">
        <f t="shared" ref="H532" si="1080">ROUND(G532*0.1,0)</f>
        <v>600</v>
      </c>
      <c r="I532">
        <f t="shared" si="1043"/>
        <v>5400</v>
      </c>
    </row>
    <row r="533" spans="1:9" x14ac:dyDescent="0.45">
      <c r="A533" s="1">
        <v>44422</v>
      </c>
      <c r="B533" t="s">
        <v>18</v>
      </c>
      <c r="C533" t="s">
        <v>11</v>
      </c>
      <c r="D533" t="str">
        <f t="shared" ref="D533:E533" si="1081">D525</f>
        <v>Premium-3399</v>
      </c>
      <c r="E533">
        <f t="shared" si="1081"/>
        <v>20000</v>
      </c>
      <c r="F533" s="2">
        <f t="shared" si="1065"/>
        <v>12</v>
      </c>
      <c r="G533">
        <f t="shared" si="1041"/>
        <v>240000</v>
      </c>
      <c r="H533">
        <f t="shared" ref="H533" si="1082">ROUND(G533*0,0)</f>
        <v>0</v>
      </c>
      <c r="I533">
        <f t="shared" si="1043"/>
        <v>240000</v>
      </c>
    </row>
    <row r="534" spans="1:9" x14ac:dyDescent="0.45">
      <c r="A534" s="1">
        <v>44423</v>
      </c>
      <c r="B534" t="s">
        <v>15</v>
      </c>
      <c r="C534" t="s">
        <v>12</v>
      </c>
      <c r="D534" t="str">
        <f t="shared" ref="D534:E534" si="1083">D526</f>
        <v>AID-3500</v>
      </c>
      <c r="E534">
        <f t="shared" si="1083"/>
        <v>4000</v>
      </c>
      <c r="F534" s="2">
        <f t="shared" si="1065"/>
        <v>268</v>
      </c>
      <c r="G534">
        <f t="shared" si="1041"/>
        <v>1072000</v>
      </c>
      <c r="H534">
        <f t="shared" ref="H534" si="1084">ROUND(G534*0.05,0)</f>
        <v>53600</v>
      </c>
      <c r="I534">
        <f t="shared" si="1043"/>
        <v>1018400</v>
      </c>
    </row>
    <row r="535" spans="1:9" x14ac:dyDescent="0.45">
      <c r="A535" s="1">
        <v>44424</v>
      </c>
      <c r="B535" t="s">
        <v>16</v>
      </c>
      <c r="C535" t="s">
        <v>13</v>
      </c>
      <c r="D535" t="str">
        <f t="shared" ref="D535:E535" si="1085">D527</f>
        <v>マリア</v>
      </c>
      <c r="E535">
        <f t="shared" si="1085"/>
        <v>2000</v>
      </c>
      <c r="F535" s="2">
        <f t="shared" si="1065"/>
        <v>31</v>
      </c>
      <c r="G535">
        <f t="shared" si="1041"/>
        <v>62000</v>
      </c>
      <c r="H535">
        <f t="shared" ref="H535" si="1086">ROUND(G535*0.1,0)</f>
        <v>6200</v>
      </c>
      <c r="I535">
        <f t="shared" si="1043"/>
        <v>55800</v>
      </c>
    </row>
    <row r="536" spans="1:9" x14ac:dyDescent="0.45">
      <c r="A536" s="1">
        <v>44425</v>
      </c>
      <c r="B536" t="s">
        <v>17</v>
      </c>
      <c r="C536" t="s">
        <v>14</v>
      </c>
      <c r="D536" t="str">
        <f t="shared" ref="D536:E536" si="1087">D528</f>
        <v>Premium-3399</v>
      </c>
      <c r="E536">
        <f t="shared" si="1087"/>
        <v>20000</v>
      </c>
      <c r="F536" s="2">
        <f t="shared" si="1065"/>
        <v>20</v>
      </c>
      <c r="G536">
        <f t="shared" si="1041"/>
        <v>400000</v>
      </c>
      <c r="H536">
        <f t="shared" ref="H536" si="1088">ROUND(G536*0,0)</f>
        <v>0</v>
      </c>
      <c r="I536">
        <f t="shared" si="1043"/>
        <v>400000</v>
      </c>
    </row>
    <row r="537" spans="1:9" x14ac:dyDescent="0.45">
      <c r="A537" s="1">
        <v>44426</v>
      </c>
      <c r="B537" t="s">
        <v>18</v>
      </c>
      <c r="C537" t="s">
        <v>14</v>
      </c>
      <c r="D537" t="str">
        <f t="shared" ref="D537:E537" si="1089">D529</f>
        <v>AID-3500</v>
      </c>
      <c r="E537">
        <f t="shared" si="1089"/>
        <v>4000</v>
      </c>
      <c r="F537" s="2">
        <f t="shared" si="1065"/>
        <v>10</v>
      </c>
      <c r="G537">
        <f t="shared" si="1041"/>
        <v>40000</v>
      </c>
      <c r="H537">
        <f t="shared" ref="H537" si="1090">ROUND(G537*0.05,0)</f>
        <v>2000</v>
      </c>
      <c r="I537">
        <f t="shared" si="1043"/>
        <v>38000</v>
      </c>
    </row>
    <row r="538" spans="1:9" x14ac:dyDescent="0.45">
      <c r="A538" s="1">
        <v>44427</v>
      </c>
      <c r="B538" t="s">
        <v>15</v>
      </c>
      <c r="C538" t="s">
        <v>7</v>
      </c>
      <c r="D538" t="str">
        <f t="shared" ref="D538:E538" si="1091">D530</f>
        <v>けやき</v>
      </c>
      <c r="E538">
        <f t="shared" si="1091"/>
        <v>1000</v>
      </c>
      <c r="F538" s="2">
        <f t="shared" si="1065"/>
        <v>12</v>
      </c>
      <c r="G538">
        <f t="shared" si="1041"/>
        <v>12000</v>
      </c>
      <c r="H538">
        <f t="shared" ref="H538" si="1092">ROUND(G538*0.1,0)</f>
        <v>1200</v>
      </c>
      <c r="I538">
        <f t="shared" si="1043"/>
        <v>10800</v>
      </c>
    </row>
    <row r="539" spans="1:9" x14ac:dyDescent="0.45">
      <c r="A539" s="1">
        <v>44428</v>
      </c>
      <c r="B539" t="s">
        <v>16</v>
      </c>
      <c r="C539" t="s">
        <v>8</v>
      </c>
      <c r="D539" t="str">
        <f t="shared" ref="D539:E539" si="1093">D531</f>
        <v>水の音</v>
      </c>
      <c r="E539">
        <f t="shared" si="1093"/>
        <v>1200</v>
      </c>
      <c r="F539" s="2">
        <f t="shared" si="1065"/>
        <v>271</v>
      </c>
      <c r="G539">
        <f t="shared" si="1041"/>
        <v>325200</v>
      </c>
      <c r="H539">
        <f t="shared" ref="H539" si="1094">ROUND(G539*0,0)</f>
        <v>0</v>
      </c>
      <c r="I539">
        <f t="shared" si="1043"/>
        <v>325200</v>
      </c>
    </row>
    <row r="540" spans="1:9" x14ac:dyDescent="0.45">
      <c r="A540" s="1">
        <v>44429</v>
      </c>
      <c r="B540" t="s">
        <v>17</v>
      </c>
      <c r="C540" t="s">
        <v>9</v>
      </c>
      <c r="D540" t="str">
        <f t="shared" ref="D540:E540" si="1095">D532</f>
        <v>東雲</v>
      </c>
      <c r="E540">
        <f t="shared" si="1095"/>
        <v>600</v>
      </c>
      <c r="F540" s="2">
        <f t="shared" si="1065"/>
        <v>31</v>
      </c>
      <c r="G540">
        <f t="shared" si="1041"/>
        <v>18600</v>
      </c>
      <c r="H540">
        <f t="shared" ref="H540" si="1096">ROUND(G540*0.05,0)</f>
        <v>930</v>
      </c>
      <c r="I540">
        <f t="shared" si="1043"/>
        <v>17670</v>
      </c>
    </row>
    <row r="541" spans="1:9" x14ac:dyDescent="0.45">
      <c r="A541" s="1">
        <v>44430</v>
      </c>
      <c r="B541" t="s">
        <v>18</v>
      </c>
      <c r="C541" t="s">
        <v>7</v>
      </c>
      <c r="D541" t="str">
        <f t="shared" ref="D541:E541" si="1097">D533</f>
        <v>Premium-3399</v>
      </c>
      <c r="E541">
        <f t="shared" si="1097"/>
        <v>20000</v>
      </c>
      <c r="F541" s="2">
        <f t="shared" si="1065"/>
        <v>20</v>
      </c>
      <c r="G541">
        <f t="shared" si="1041"/>
        <v>400000</v>
      </c>
      <c r="H541">
        <f t="shared" ref="H541" si="1098">ROUND(G541*0.1,0)</f>
        <v>40000</v>
      </c>
      <c r="I541">
        <f t="shared" si="1043"/>
        <v>360000</v>
      </c>
    </row>
    <row r="542" spans="1:9" x14ac:dyDescent="0.45">
      <c r="A542" s="1">
        <v>44431</v>
      </c>
      <c r="B542" t="s">
        <v>15</v>
      </c>
      <c r="C542" t="s">
        <v>8</v>
      </c>
      <c r="D542" t="str">
        <f t="shared" ref="D542:E542" si="1099">D534</f>
        <v>AID-3500</v>
      </c>
      <c r="E542">
        <f t="shared" si="1099"/>
        <v>4000</v>
      </c>
      <c r="F542" s="2">
        <f t="shared" si="1065"/>
        <v>10</v>
      </c>
      <c r="G542">
        <f t="shared" si="1041"/>
        <v>40000</v>
      </c>
      <c r="H542">
        <f t="shared" ref="H542" si="1100">ROUND(G542*0,0)</f>
        <v>0</v>
      </c>
      <c r="I542">
        <f t="shared" si="1043"/>
        <v>40000</v>
      </c>
    </row>
    <row r="543" spans="1:9" x14ac:dyDescent="0.45">
      <c r="A543" s="1">
        <v>44432</v>
      </c>
      <c r="B543" t="s">
        <v>16</v>
      </c>
      <c r="C543" t="s">
        <v>9</v>
      </c>
      <c r="D543" t="str">
        <f t="shared" ref="D543:E543" si="1101">D535</f>
        <v>マリア</v>
      </c>
      <c r="E543">
        <f t="shared" si="1101"/>
        <v>2000</v>
      </c>
      <c r="F543" s="2">
        <f t="shared" si="1065"/>
        <v>12</v>
      </c>
      <c r="G543">
        <f t="shared" si="1041"/>
        <v>24000</v>
      </c>
      <c r="H543">
        <f t="shared" ref="H543" si="1102">ROUND(G543*0.05,0)</f>
        <v>1200</v>
      </c>
      <c r="I543">
        <f t="shared" si="1043"/>
        <v>22800</v>
      </c>
    </row>
    <row r="544" spans="1:9" x14ac:dyDescent="0.45">
      <c r="A544" s="1">
        <v>44433</v>
      </c>
      <c r="B544" t="s">
        <v>17</v>
      </c>
      <c r="C544" t="s">
        <v>7</v>
      </c>
      <c r="D544" t="str">
        <f t="shared" ref="D544:E544" si="1103">D536</f>
        <v>Premium-3399</v>
      </c>
      <c r="E544">
        <f t="shared" si="1103"/>
        <v>20000</v>
      </c>
      <c r="F544" s="2">
        <f t="shared" si="1065"/>
        <v>274</v>
      </c>
      <c r="G544">
        <f t="shared" si="1041"/>
        <v>5480000</v>
      </c>
      <c r="H544">
        <f t="shared" ref="H544" si="1104">ROUND(G544*0.1,0)</f>
        <v>548000</v>
      </c>
      <c r="I544">
        <f t="shared" si="1043"/>
        <v>4932000</v>
      </c>
    </row>
    <row r="545" spans="1:9" x14ac:dyDescent="0.45">
      <c r="A545" s="1">
        <v>44434</v>
      </c>
      <c r="B545" t="s">
        <v>18</v>
      </c>
      <c r="C545" t="s">
        <v>8</v>
      </c>
      <c r="D545" t="str">
        <f t="shared" ref="D545:E545" si="1105">D537</f>
        <v>AID-3500</v>
      </c>
      <c r="E545">
        <f t="shared" si="1105"/>
        <v>4000</v>
      </c>
      <c r="F545" s="2">
        <f t="shared" si="1065"/>
        <v>31</v>
      </c>
      <c r="G545">
        <f t="shared" si="1041"/>
        <v>124000</v>
      </c>
      <c r="H545">
        <f t="shared" ref="H545" si="1106">ROUND(G545*0,0)</f>
        <v>0</v>
      </c>
      <c r="I545">
        <f t="shared" si="1043"/>
        <v>124000</v>
      </c>
    </row>
    <row r="546" spans="1:9" x14ac:dyDescent="0.45">
      <c r="A546" s="1">
        <v>44435</v>
      </c>
      <c r="B546" t="s">
        <v>15</v>
      </c>
      <c r="C546" t="s">
        <v>9</v>
      </c>
      <c r="D546" t="str">
        <f t="shared" ref="D546:E546" si="1107">D538</f>
        <v>けやき</v>
      </c>
      <c r="E546">
        <f t="shared" si="1107"/>
        <v>1000</v>
      </c>
      <c r="F546" s="2">
        <f t="shared" si="1065"/>
        <v>20</v>
      </c>
      <c r="G546">
        <f t="shared" si="1041"/>
        <v>20000</v>
      </c>
      <c r="H546">
        <f t="shared" ref="H546" si="1108">ROUND(G546*0.05,0)</f>
        <v>1000</v>
      </c>
      <c r="I546">
        <f t="shared" si="1043"/>
        <v>19000</v>
      </c>
    </row>
    <row r="547" spans="1:9" x14ac:dyDescent="0.45">
      <c r="A547" s="1">
        <v>44436</v>
      </c>
      <c r="B547" t="s">
        <v>16</v>
      </c>
      <c r="C547" t="s">
        <v>9</v>
      </c>
      <c r="D547" t="str">
        <f t="shared" ref="D547:E547" si="1109">D539</f>
        <v>水の音</v>
      </c>
      <c r="E547">
        <f t="shared" si="1109"/>
        <v>1200</v>
      </c>
      <c r="F547" s="2">
        <f t="shared" si="1065"/>
        <v>10</v>
      </c>
      <c r="G547">
        <f t="shared" si="1041"/>
        <v>12000</v>
      </c>
      <c r="H547">
        <f t="shared" ref="H547" si="1110">ROUND(G547*0.1,0)</f>
        <v>1200</v>
      </c>
      <c r="I547">
        <f t="shared" si="1043"/>
        <v>10800</v>
      </c>
    </row>
    <row r="548" spans="1:9" x14ac:dyDescent="0.45">
      <c r="A548" s="1">
        <v>44437</v>
      </c>
      <c r="B548" t="s">
        <v>17</v>
      </c>
      <c r="C548" t="s">
        <v>9</v>
      </c>
      <c r="D548" t="str">
        <f t="shared" ref="D548:E548" si="1111">D540</f>
        <v>東雲</v>
      </c>
      <c r="E548">
        <f t="shared" si="1111"/>
        <v>600</v>
      </c>
      <c r="F548" s="2">
        <f t="shared" si="1065"/>
        <v>12</v>
      </c>
      <c r="G548">
        <f t="shared" si="1041"/>
        <v>7200</v>
      </c>
      <c r="H548">
        <f t="shared" ref="H548" si="1112">ROUND(G548*0,0)</f>
        <v>0</v>
      </c>
      <c r="I548">
        <f t="shared" si="1043"/>
        <v>7200</v>
      </c>
    </row>
    <row r="549" spans="1:9" x14ac:dyDescent="0.45">
      <c r="A549" s="1">
        <v>44438</v>
      </c>
      <c r="B549" t="s">
        <v>18</v>
      </c>
      <c r="C549" t="s">
        <v>10</v>
      </c>
      <c r="D549" t="str">
        <f t="shared" ref="D549:E549" si="1113">D541</f>
        <v>Premium-3399</v>
      </c>
      <c r="E549">
        <f t="shared" si="1113"/>
        <v>20000</v>
      </c>
      <c r="F549" s="2">
        <f t="shared" si="1065"/>
        <v>277</v>
      </c>
      <c r="G549">
        <f t="shared" si="1041"/>
        <v>5540000</v>
      </c>
      <c r="H549">
        <f t="shared" ref="H549" si="1114">ROUND(G549*0.05,0)</f>
        <v>277000</v>
      </c>
      <c r="I549">
        <f t="shared" si="1043"/>
        <v>5263000</v>
      </c>
    </row>
    <row r="550" spans="1:9" x14ac:dyDescent="0.45">
      <c r="A550" s="1">
        <v>44439</v>
      </c>
      <c r="B550" t="s">
        <v>15</v>
      </c>
      <c r="C550" t="s">
        <v>10</v>
      </c>
      <c r="D550" t="str">
        <f t="shared" ref="D550:E550" si="1115">D542</f>
        <v>AID-3500</v>
      </c>
      <c r="E550">
        <f t="shared" si="1115"/>
        <v>4000</v>
      </c>
      <c r="F550" s="2">
        <f t="shared" si="1065"/>
        <v>31</v>
      </c>
      <c r="G550">
        <f t="shared" si="1041"/>
        <v>124000</v>
      </c>
      <c r="H550">
        <f t="shared" ref="H550" si="1116">ROUND(G550*0.1,0)</f>
        <v>12400</v>
      </c>
      <c r="I550">
        <f t="shared" si="1043"/>
        <v>111600</v>
      </c>
    </row>
    <row r="551" spans="1:9" x14ac:dyDescent="0.45">
      <c r="A551" s="1">
        <v>44440</v>
      </c>
      <c r="B551" t="s">
        <v>16</v>
      </c>
      <c r="C551" t="s">
        <v>11</v>
      </c>
      <c r="D551" t="str">
        <f t="shared" ref="D551:E551" si="1117">D543</f>
        <v>マリア</v>
      </c>
      <c r="E551">
        <f t="shared" si="1117"/>
        <v>2000</v>
      </c>
      <c r="F551" s="2">
        <f t="shared" si="1065"/>
        <v>20</v>
      </c>
      <c r="G551">
        <f t="shared" si="1041"/>
        <v>40000</v>
      </c>
      <c r="H551">
        <f t="shared" ref="H551" si="1118">ROUND(G551*0,0)</f>
        <v>0</v>
      </c>
      <c r="I551">
        <f t="shared" si="1043"/>
        <v>40000</v>
      </c>
    </row>
    <row r="552" spans="1:9" x14ac:dyDescent="0.45">
      <c r="A552" s="1">
        <v>44441</v>
      </c>
      <c r="B552" t="s">
        <v>17</v>
      </c>
      <c r="C552" t="s">
        <v>11</v>
      </c>
      <c r="D552" t="str">
        <f t="shared" ref="D552:E552" si="1119">D544</f>
        <v>Premium-3399</v>
      </c>
      <c r="E552">
        <f t="shared" si="1119"/>
        <v>20000</v>
      </c>
      <c r="F552" s="2">
        <f t="shared" si="1065"/>
        <v>10</v>
      </c>
      <c r="G552">
        <f t="shared" si="1041"/>
        <v>200000</v>
      </c>
      <c r="H552">
        <f t="shared" ref="H552" si="1120">ROUND(G552*0.05,0)</f>
        <v>10000</v>
      </c>
      <c r="I552">
        <f t="shared" si="1043"/>
        <v>190000</v>
      </c>
    </row>
    <row r="553" spans="1:9" x14ac:dyDescent="0.45">
      <c r="A553" s="1">
        <v>44442</v>
      </c>
      <c r="B553" t="s">
        <v>18</v>
      </c>
      <c r="C553" t="s">
        <v>11</v>
      </c>
      <c r="D553" t="str">
        <f t="shared" ref="D553:E553" si="1121">D545</f>
        <v>AID-3500</v>
      </c>
      <c r="E553">
        <f t="shared" si="1121"/>
        <v>4000</v>
      </c>
      <c r="F553" s="2">
        <f t="shared" si="1065"/>
        <v>12</v>
      </c>
      <c r="G553">
        <f t="shared" si="1041"/>
        <v>48000</v>
      </c>
      <c r="H553">
        <f t="shared" ref="H553" si="1122">ROUND(G553*0.1,0)</f>
        <v>4800</v>
      </c>
      <c r="I553">
        <f t="shared" si="1043"/>
        <v>43200</v>
      </c>
    </row>
    <row r="554" spans="1:9" x14ac:dyDescent="0.45">
      <c r="A554" s="1">
        <v>44443</v>
      </c>
      <c r="B554" t="s">
        <v>15</v>
      </c>
      <c r="C554" t="s">
        <v>12</v>
      </c>
      <c r="D554" t="str">
        <f t="shared" ref="D554:E554" si="1123">D546</f>
        <v>けやき</v>
      </c>
      <c r="E554">
        <f t="shared" si="1123"/>
        <v>1000</v>
      </c>
      <c r="F554" s="2">
        <f t="shared" si="1065"/>
        <v>280</v>
      </c>
      <c r="G554">
        <f t="shared" si="1041"/>
        <v>280000</v>
      </c>
      <c r="H554">
        <f t="shared" ref="H554" si="1124">ROUND(G554*0,0)</f>
        <v>0</v>
      </c>
      <c r="I554">
        <f t="shared" si="1043"/>
        <v>280000</v>
      </c>
    </row>
    <row r="555" spans="1:9" x14ac:dyDescent="0.45">
      <c r="A555" s="1">
        <v>44444</v>
      </c>
      <c r="B555" t="s">
        <v>16</v>
      </c>
      <c r="C555" t="s">
        <v>13</v>
      </c>
      <c r="D555" t="str">
        <f t="shared" ref="D555:E555" si="1125">D547</f>
        <v>水の音</v>
      </c>
      <c r="E555">
        <f t="shared" si="1125"/>
        <v>1200</v>
      </c>
      <c r="F555" s="2">
        <f t="shared" si="1065"/>
        <v>31</v>
      </c>
      <c r="G555">
        <f t="shared" si="1041"/>
        <v>37200</v>
      </c>
      <c r="H555">
        <f t="shared" ref="H555" si="1126">ROUND(G555*0.05,0)</f>
        <v>1860</v>
      </c>
      <c r="I555">
        <f t="shared" si="1043"/>
        <v>35340</v>
      </c>
    </row>
    <row r="556" spans="1:9" x14ac:dyDescent="0.45">
      <c r="A556" s="1">
        <v>44445</v>
      </c>
      <c r="B556" t="s">
        <v>17</v>
      </c>
      <c r="C556" t="s">
        <v>14</v>
      </c>
      <c r="D556" t="str">
        <f t="shared" ref="D556:E556" si="1127">D548</f>
        <v>東雲</v>
      </c>
      <c r="E556">
        <f t="shared" si="1127"/>
        <v>600</v>
      </c>
      <c r="F556" s="2">
        <f t="shared" si="1065"/>
        <v>20</v>
      </c>
      <c r="G556">
        <f t="shared" si="1041"/>
        <v>12000</v>
      </c>
      <c r="H556">
        <f t="shared" ref="H556" si="1128">ROUND(G556*0.1,0)</f>
        <v>1200</v>
      </c>
      <c r="I556">
        <f t="shared" si="1043"/>
        <v>10800</v>
      </c>
    </row>
    <row r="557" spans="1:9" x14ac:dyDescent="0.45">
      <c r="A557" s="1">
        <v>44446</v>
      </c>
      <c r="B557" t="s">
        <v>18</v>
      </c>
      <c r="C557" t="s">
        <v>14</v>
      </c>
      <c r="D557" t="str">
        <f t="shared" ref="D557:E557" si="1129">D549</f>
        <v>Premium-3399</v>
      </c>
      <c r="E557">
        <f t="shared" si="1129"/>
        <v>20000</v>
      </c>
      <c r="F557" s="2">
        <f t="shared" si="1065"/>
        <v>10</v>
      </c>
      <c r="G557">
        <f t="shared" si="1041"/>
        <v>200000</v>
      </c>
      <c r="H557">
        <f t="shared" ref="H557" si="1130">ROUND(G557*0,0)</f>
        <v>0</v>
      </c>
      <c r="I557">
        <f t="shared" si="1043"/>
        <v>200000</v>
      </c>
    </row>
    <row r="558" spans="1:9" x14ac:dyDescent="0.45">
      <c r="A558" s="1">
        <v>44447</v>
      </c>
      <c r="B558" t="s">
        <v>15</v>
      </c>
      <c r="C558" t="s">
        <v>7</v>
      </c>
      <c r="D558" t="str">
        <f t="shared" ref="D558:E558" si="1131">D550</f>
        <v>AID-3500</v>
      </c>
      <c r="E558">
        <f t="shared" si="1131"/>
        <v>4000</v>
      </c>
      <c r="F558" s="2">
        <f t="shared" si="1065"/>
        <v>12</v>
      </c>
      <c r="G558">
        <f t="shared" si="1041"/>
        <v>48000</v>
      </c>
      <c r="H558">
        <f t="shared" ref="H558" si="1132">ROUND(G558*0.05,0)</f>
        <v>2400</v>
      </c>
      <c r="I558">
        <f t="shared" si="1043"/>
        <v>45600</v>
      </c>
    </row>
    <row r="559" spans="1:9" x14ac:dyDescent="0.45">
      <c r="A559" s="1">
        <v>44448</v>
      </c>
      <c r="B559" t="s">
        <v>16</v>
      </c>
      <c r="C559" t="s">
        <v>8</v>
      </c>
      <c r="D559" t="str">
        <f t="shared" ref="D559:E559" si="1133">D551</f>
        <v>マリア</v>
      </c>
      <c r="E559">
        <f t="shared" si="1133"/>
        <v>2000</v>
      </c>
      <c r="F559" s="2">
        <f t="shared" si="1065"/>
        <v>283</v>
      </c>
      <c r="G559">
        <f t="shared" si="1041"/>
        <v>566000</v>
      </c>
      <c r="H559">
        <f t="shared" ref="H559" si="1134">ROUND(G559*0.1,0)</f>
        <v>56600</v>
      </c>
      <c r="I559">
        <f t="shared" si="1043"/>
        <v>509400</v>
      </c>
    </row>
    <row r="560" spans="1:9" x14ac:dyDescent="0.45">
      <c r="A560" s="1">
        <v>44449</v>
      </c>
      <c r="B560" t="s">
        <v>17</v>
      </c>
      <c r="C560" t="s">
        <v>9</v>
      </c>
      <c r="D560" t="str">
        <f t="shared" ref="D560:E560" si="1135">D552</f>
        <v>Premium-3399</v>
      </c>
      <c r="E560">
        <f t="shared" si="1135"/>
        <v>20000</v>
      </c>
      <c r="F560" s="2">
        <f t="shared" si="1065"/>
        <v>31</v>
      </c>
      <c r="G560">
        <f t="shared" si="1041"/>
        <v>620000</v>
      </c>
      <c r="H560">
        <f t="shared" ref="H560" si="1136">ROUND(G560*0,0)</f>
        <v>0</v>
      </c>
      <c r="I560">
        <f t="shared" si="1043"/>
        <v>620000</v>
      </c>
    </row>
    <row r="561" spans="1:9" x14ac:dyDescent="0.45">
      <c r="A561" s="1">
        <v>44450</v>
      </c>
      <c r="B561" t="s">
        <v>18</v>
      </c>
      <c r="C561" t="s">
        <v>7</v>
      </c>
      <c r="D561" t="str">
        <f t="shared" ref="D561:E561" si="1137">D553</f>
        <v>AID-3500</v>
      </c>
      <c r="E561">
        <f t="shared" si="1137"/>
        <v>4000</v>
      </c>
      <c r="F561" s="2">
        <f t="shared" si="1065"/>
        <v>20</v>
      </c>
      <c r="G561">
        <f t="shared" si="1041"/>
        <v>80000</v>
      </c>
      <c r="H561">
        <f t="shared" ref="H561" si="1138">ROUND(G561*0.05,0)</f>
        <v>4000</v>
      </c>
      <c r="I561">
        <f t="shared" si="1043"/>
        <v>76000</v>
      </c>
    </row>
    <row r="562" spans="1:9" x14ac:dyDescent="0.45">
      <c r="A562" s="1">
        <v>44451</v>
      </c>
      <c r="B562" t="s">
        <v>15</v>
      </c>
      <c r="C562" t="s">
        <v>8</v>
      </c>
      <c r="D562" t="str">
        <f t="shared" ref="D562:E562" si="1139">D554</f>
        <v>けやき</v>
      </c>
      <c r="E562">
        <f t="shared" si="1139"/>
        <v>1000</v>
      </c>
      <c r="F562" s="2">
        <f t="shared" si="1065"/>
        <v>10</v>
      </c>
      <c r="G562">
        <f t="shared" si="1041"/>
        <v>10000</v>
      </c>
      <c r="H562">
        <f t="shared" ref="H562" si="1140">ROUND(G562*0.1,0)</f>
        <v>1000</v>
      </c>
      <c r="I562">
        <f t="shared" si="1043"/>
        <v>9000</v>
      </c>
    </row>
    <row r="563" spans="1:9" x14ac:dyDescent="0.45">
      <c r="A563" s="1">
        <v>44452</v>
      </c>
      <c r="B563" t="s">
        <v>16</v>
      </c>
      <c r="C563" t="s">
        <v>9</v>
      </c>
      <c r="D563" t="str">
        <f t="shared" ref="D563:E563" si="1141">D555</f>
        <v>水の音</v>
      </c>
      <c r="E563">
        <f t="shared" si="1141"/>
        <v>1200</v>
      </c>
      <c r="F563" s="2">
        <f t="shared" si="1065"/>
        <v>12</v>
      </c>
      <c r="G563">
        <f t="shared" si="1041"/>
        <v>14400</v>
      </c>
      <c r="H563">
        <f t="shared" ref="H563" si="1142">ROUND(G563*0,0)</f>
        <v>0</v>
      </c>
      <c r="I563">
        <f t="shared" si="1043"/>
        <v>14400</v>
      </c>
    </row>
    <row r="564" spans="1:9" x14ac:dyDescent="0.45">
      <c r="A564" s="1">
        <v>44453</v>
      </c>
      <c r="B564" t="s">
        <v>17</v>
      </c>
      <c r="C564" t="s">
        <v>7</v>
      </c>
      <c r="D564" t="str">
        <f t="shared" ref="D564:E564" si="1143">D556</f>
        <v>東雲</v>
      </c>
      <c r="E564">
        <f t="shared" si="1143"/>
        <v>600</v>
      </c>
      <c r="F564" s="2">
        <f t="shared" si="1065"/>
        <v>286</v>
      </c>
      <c r="G564">
        <f t="shared" si="1041"/>
        <v>171600</v>
      </c>
      <c r="H564">
        <f t="shared" ref="H564" si="1144">ROUND(G564*0.05,0)</f>
        <v>8580</v>
      </c>
      <c r="I564">
        <f t="shared" si="1043"/>
        <v>163020</v>
      </c>
    </row>
    <row r="565" spans="1:9" x14ac:dyDescent="0.45">
      <c r="A565" s="1">
        <v>44454</v>
      </c>
      <c r="B565" t="s">
        <v>18</v>
      </c>
      <c r="C565" t="s">
        <v>8</v>
      </c>
      <c r="D565" t="str">
        <f t="shared" ref="D565:E565" si="1145">D557</f>
        <v>Premium-3399</v>
      </c>
      <c r="E565">
        <f t="shared" si="1145"/>
        <v>20000</v>
      </c>
      <c r="F565" s="2">
        <f t="shared" si="1065"/>
        <v>31</v>
      </c>
      <c r="G565">
        <f t="shared" si="1041"/>
        <v>620000</v>
      </c>
      <c r="H565">
        <f t="shared" ref="H565" si="1146">ROUND(G565*0.1,0)</f>
        <v>62000</v>
      </c>
      <c r="I565">
        <f t="shared" si="1043"/>
        <v>558000</v>
      </c>
    </row>
    <row r="566" spans="1:9" x14ac:dyDescent="0.45">
      <c r="A566" s="1">
        <v>44455</v>
      </c>
      <c r="B566" t="s">
        <v>15</v>
      </c>
      <c r="C566" t="s">
        <v>9</v>
      </c>
      <c r="D566" t="str">
        <f t="shared" ref="D566:E566" si="1147">D558</f>
        <v>AID-3500</v>
      </c>
      <c r="E566">
        <f t="shared" si="1147"/>
        <v>4000</v>
      </c>
      <c r="F566" s="2">
        <f t="shared" si="1065"/>
        <v>20</v>
      </c>
      <c r="G566">
        <f t="shared" si="1041"/>
        <v>80000</v>
      </c>
      <c r="H566">
        <f t="shared" ref="H566" si="1148">ROUND(G566*0,0)</f>
        <v>0</v>
      </c>
      <c r="I566">
        <f t="shared" si="1043"/>
        <v>80000</v>
      </c>
    </row>
    <row r="567" spans="1:9" x14ac:dyDescent="0.45">
      <c r="A567" s="1">
        <v>44456</v>
      </c>
      <c r="B567" t="s">
        <v>16</v>
      </c>
      <c r="C567" t="s">
        <v>9</v>
      </c>
      <c r="D567" t="str">
        <f t="shared" ref="D567:E567" si="1149">D559</f>
        <v>マリア</v>
      </c>
      <c r="E567">
        <f t="shared" si="1149"/>
        <v>2000</v>
      </c>
      <c r="F567" s="2">
        <f t="shared" si="1065"/>
        <v>10</v>
      </c>
      <c r="G567">
        <f t="shared" si="1041"/>
        <v>20000</v>
      </c>
      <c r="H567">
        <f t="shared" ref="H567" si="1150">ROUND(G567*0.05,0)</f>
        <v>1000</v>
      </c>
      <c r="I567">
        <f t="shared" si="1043"/>
        <v>19000</v>
      </c>
    </row>
    <row r="568" spans="1:9" x14ac:dyDescent="0.45">
      <c r="A568" s="1">
        <v>44457</v>
      </c>
      <c r="B568" t="s">
        <v>17</v>
      </c>
      <c r="C568" t="s">
        <v>9</v>
      </c>
      <c r="D568" t="str">
        <f t="shared" ref="D568:E568" si="1151">D560</f>
        <v>Premium-3399</v>
      </c>
      <c r="E568">
        <f t="shared" si="1151"/>
        <v>20000</v>
      </c>
      <c r="F568" s="2">
        <f t="shared" si="1065"/>
        <v>12</v>
      </c>
      <c r="G568">
        <f t="shared" si="1041"/>
        <v>240000</v>
      </c>
      <c r="H568">
        <f t="shared" ref="H568" si="1152">ROUND(G568*0.1,0)</f>
        <v>24000</v>
      </c>
      <c r="I568">
        <f t="shared" si="1043"/>
        <v>216000</v>
      </c>
    </row>
    <row r="569" spans="1:9" x14ac:dyDescent="0.45">
      <c r="A569" s="1">
        <v>44458</v>
      </c>
      <c r="B569" t="s">
        <v>18</v>
      </c>
      <c r="C569" t="s">
        <v>10</v>
      </c>
      <c r="D569" t="str">
        <f t="shared" ref="D569:E569" si="1153">D561</f>
        <v>AID-3500</v>
      </c>
      <c r="E569">
        <f t="shared" si="1153"/>
        <v>4000</v>
      </c>
      <c r="F569" s="2">
        <f t="shared" si="1065"/>
        <v>289</v>
      </c>
      <c r="G569">
        <f t="shared" si="1041"/>
        <v>1156000</v>
      </c>
      <c r="H569">
        <f t="shared" ref="H569" si="1154">ROUND(G569*0,0)</f>
        <v>0</v>
      </c>
      <c r="I569">
        <f t="shared" si="1043"/>
        <v>1156000</v>
      </c>
    </row>
    <row r="570" spans="1:9" x14ac:dyDescent="0.45">
      <c r="A570" s="1">
        <v>44459</v>
      </c>
      <c r="B570" t="s">
        <v>15</v>
      </c>
      <c r="C570" t="s">
        <v>10</v>
      </c>
      <c r="D570" t="str">
        <f t="shared" ref="D570:E570" si="1155">D562</f>
        <v>けやき</v>
      </c>
      <c r="E570">
        <f t="shared" si="1155"/>
        <v>1000</v>
      </c>
      <c r="F570" s="2">
        <f t="shared" si="1065"/>
        <v>31</v>
      </c>
      <c r="G570">
        <f t="shared" si="1041"/>
        <v>31000</v>
      </c>
      <c r="H570">
        <f t="shared" ref="H570" si="1156">ROUND(G570*0.05,0)</f>
        <v>1550</v>
      </c>
      <c r="I570">
        <f t="shared" si="1043"/>
        <v>29450</v>
      </c>
    </row>
    <row r="571" spans="1:9" x14ac:dyDescent="0.45">
      <c r="A571" s="1">
        <v>44460</v>
      </c>
      <c r="B571" t="s">
        <v>16</v>
      </c>
      <c r="C571" t="s">
        <v>11</v>
      </c>
      <c r="D571" t="str">
        <f t="shared" ref="D571:E571" si="1157">D563</f>
        <v>水の音</v>
      </c>
      <c r="E571">
        <f t="shared" si="1157"/>
        <v>1200</v>
      </c>
      <c r="F571" s="2">
        <f t="shared" si="1065"/>
        <v>20</v>
      </c>
      <c r="G571">
        <f t="shared" si="1041"/>
        <v>24000</v>
      </c>
      <c r="H571">
        <f t="shared" ref="H571" si="1158">ROUND(G571*0.1,0)</f>
        <v>2400</v>
      </c>
      <c r="I571">
        <f t="shared" si="1043"/>
        <v>21600</v>
      </c>
    </row>
    <row r="572" spans="1:9" x14ac:dyDescent="0.45">
      <c r="A572" s="1">
        <v>44461</v>
      </c>
      <c r="B572" t="s">
        <v>17</v>
      </c>
      <c r="C572" t="s">
        <v>11</v>
      </c>
      <c r="D572" t="str">
        <f t="shared" ref="D572:E572" si="1159">D564</f>
        <v>東雲</v>
      </c>
      <c r="E572">
        <f t="shared" si="1159"/>
        <v>600</v>
      </c>
      <c r="F572" s="2">
        <f t="shared" si="1065"/>
        <v>10</v>
      </c>
      <c r="G572">
        <f t="shared" si="1041"/>
        <v>6000</v>
      </c>
      <c r="H572">
        <f t="shared" ref="H572" si="1160">ROUND(G572*0,0)</f>
        <v>0</v>
      </c>
      <c r="I572">
        <f t="shared" si="1043"/>
        <v>6000</v>
      </c>
    </row>
    <row r="573" spans="1:9" x14ac:dyDescent="0.45">
      <c r="A573" s="1">
        <v>44462</v>
      </c>
      <c r="B573" t="s">
        <v>18</v>
      </c>
      <c r="C573" t="s">
        <v>11</v>
      </c>
      <c r="D573" t="str">
        <f t="shared" ref="D573:E573" si="1161">D565</f>
        <v>Premium-3399</v>
      </c>
      <c r="E573">
        <f t="shared" si="1161"/>
        <v>20000</v>
      </c>
      <c r="F573" s="2">
        <f t="shared" si="1065"/>
        <v>12</v>
      </c>
      <c r="G573">
        <f t="shared" si="1041"/>
        <v>240000</v>
      </c>
      <c r="H573">
        <f t="shared" ref="H573" si="1162">ROUND(G573*0.05,0)</f>
        <v>12000</v>
      </c>
      <c r="I573">
        <f t="shared" si="1043"/>
        <v>228000</v>
      </c>
    </row>
    <row r="574" spans="1:9" x14ac:dyDescent="0.45">
      <c r="A574" s="1">
        <v>44463</v>
      </c>
      <c r="B574" t="s">
        <v>15</v>
      </c>
      <c r="C574" t="s">
        <v>12</v>
      </c>
      <c r="D574" t="str">
        <f t="shared" ref="D574:E574" si="1163">D566</f>
        <v>AID-3500</v>
      </c>
      <c r="E574">
        <f t="shared" si="1163"/>
        <v>4000</v>
      </c>
      <c r="F574" s="2">
        <f t="shared" si="1065"/>
        <v>292</v>
      </c>
      <c r="G574">
        <f t="shared" si="1041"/>
        <v>1168000</v>
      </c>
      <c r="H574">
        <f t="shared" ref="H574" si="1164">ROUND(G574*0.1,0)</f>
        <v>116800</v>
      </c>
      <c r="I574">
        <f t="shared" si="1043"/>
        <v>1051200</v>
      </c>
    </row>
    <row r="575" spans="1:9" x14ac:dyDescent="0.45">
      <c r="A575" s="1">
        <v>44464</v>
      </c>
      <c r="B575" t="s">
        <v>16</v>
      </c>
      <c r="C575" t="s">
        <v>13</v>
      </c>
      <c r="D575" t="str">
        <f t="shared" ref="D575:E575" si="1165">D567</f>
        <v>マリア</v>
      </c>
      <c r="E575">
        <f t="shared" si="1165"/>
        <v>2000</v>
      </c>
      <c r="F575" s="2">
        <f t="shared" si="1065"/>
        <v>31</v>
      </c>
      <c r="G575">
        <f t="shared" si="1041"/>
        <v>62000</v>
      </c>
      <c r="H575">
        <f t="shared" ref="H575" si="1166">ROUND(G575*0,0)</f>
        <v>0</v>
      </c>
      <c r="I575">
        <f t="shared" si="1043"/>
        <v>62000</v>
      </c>
    </row>
    <row r="576" spans="1:9" x14ac:dyDescent="0.45">
      <c r="A576" s="1">
        <v>44465</v>
      </c>
      <c r="B576" t="s">
        <v>17</v>
      </c>
      <c r="C576" t="s">
        <v>14</v>
      </c>
      <c r="D576" t="str">
        <f t="shared" ref="D576:E576" si="1167">D568</f>
        <v>Premium-3399</v>
      </c>
      <c r="E576">
        <f t="shared" si="1167"/>
        <v>20000</v>
      </c>
      <c r="F576" s="2">
        <f t="shared" si="1065"/>
        <v>20</v>
      </c>
      <c r="G576">
        <f t="shared" si="1041"/>
        <v>400000</v>
      </c>
      <c r="H576">
        <f t="shared" ref="H576" si="1168">ROUND(G576*0.05,0)</f>
        <v>20000</v>
      </c>
      <c r="I576">
        <f t="shared" si="1043"/>
        <v>380000</v>
      </c>
    </row>
    <row r="577" spans="1:9" x14ac:dyDescent="0.45">
      <c r="A577" s="1">
        <v>44466</v>
      </c>
      <c r="B577" t="s">
        <v>18</v>
      </c>
      <c r="C577" t="s">
        <v>14</v>
      </c>
      <c r="D577" t="str">
        <f t="shared" ref="D577:E577" si="1169">D569</f>
        <v>AID-3500</v>
      </c>
      <c r="E577">
        <f t="shared" si="1169"/>
        <v>4000</v>
      </c>
      <c r="F577" s="2">
        <f t="shared" si="1065"/>
        <v>10</v>
      </c>
      <c r="G577">
        <f t="shared" si="1041"/>
        <v>40000</v>
      </c>
      <c r="H577">
        <f t="shared" ref="H577" si="1170">ROUND(G577*0.1,0)</f>
        <v>4000</v>
      </c>
      <c r="I577">
        <f t="shared" si="1043"/>
        <v>36000</v>
      </c>
    </row>
    <row r="578" spans="1:9" x14ac:dyDescent="0.45">
      <c r="A578" s="1">
        <v>44467</v>
      </c>
      <c r="B578" t="s">
        <v>15</v>
      </c>
      <c r="C578" t="s">
        <v>7</v>
      </c>
      <c r="D578" t="str">
        <f t="shared" ref="D578:E578" si="1171">D570</f>
        <v>けやき</v>
      </c>
      <c r="E578">
        <f t="shared" si="1171"/>
        <v>1000</v>
      </c>
      <c r="F578" s="2">
        <f t="shared" si="1065"/>
        <v>12</v>
      </c>
      <c r="G578">
        <f t="shared" ref="G578:G641" si="1172">ROUND(E578*F578,0)</f>
        <v>12000</v>
      </c>
      <c r="H578">
        <f t="shared" ref="H578" si="1173">ROUND(G578*0,0)</f>
        <v>0</v>
      </c>
      <c r="I578">
        <f t="shared" ref="I578:I641" si="1174">ROUND(G578-H578,0)</f>
        <v>12000</v>
      </c>
    </row>
    <row r="579" spans="1:9" x14ac:dyDescent="0.45">
      <c r="A579" s="1">
        <v>44468</v>
      </c>
      <c r="B579" t="s">
        <v>16</v>
      </c>
      <c r="C579" t="s">
        <v>8</v>
      </c>
      <c r="D579" t="str">
        <f t="shared" ref="D579:E579" si="1175">D571</f>
        <v>水の音</v>
      </c>
      <c r="E579">
        <f t="shared" si="1175"/>
        <v>1200</v>
      </c>
      <c r="F579" s="2">
        <f t="shared" si="1065"/>
        <v>295</v>
      </c>
      <c r="G579">
        <f t="shared" si="1172"/>
        <v>354000</v>
      </c>
      <c r="H579">
        <f t="shared" ref="H579" si="1176">ROUND(G579*0.05,0)</f>
        <v>17700</v>
      </c>
      <c r="I579">
        <f t="shared" si="1174"/>
        <v>336300</v>
      </c>
    </row>
    <row r="580" spans="1:9" x14ac:dyDescent="0.45">
      <c r="A580" s="1">
        <v>44469</v>
      </c>
      <c r="B580" t="s">
        <v>17</v>
      </c>
      <c r="C580" t="s">
        <v>9</v>
      </c>
      <c r="D580" t="str">
        <f t="shared" ref="D580:E580" si="1177">D572</f>
        <v>東雲</v>
      </c>
      <c r="E580">
        <f t="shared" si="1177"/>
        <v>600</v>
      </c>
      <c r="F580" s="2">
        <f t="shared" si="1065"/>
        <v>31</v>
      </c>
      <c r="G580">
        <f t="shared" si="1172"/>
        <v>18600</v>
      </c>
      <c r="H580">
        <f t="shared" ref="H580" si="1178">ROUND(G580*0.1,0)</f>
        <v>1860</v>
      </c>
      <c r="I580">
        <f t="shared" si="1174"/>
        <v>16740</v>
      </c>
    </row>
    <row r="581" spans="1:9" x14ac:dyDescent="0.45">
      <c r="A581" s="1">
        <v>44470</v>
      </c>
      <c r="B581" t="s">
        <v>18</v>
      </c>
      <c r="C581" t="s">
        <v>7</v>
      </c>
      <c r="D581" t="str">
        <f t="shared" ref="D581:E581" si="1179">D573</f>
        <v>Premium-3399</v>
      </c>
      <c r="E581">
        <f t="shared" si="1179"/>
        <v>20000</v>
      </c>
      <c r="F581" s="2">
        <f t="shared" si="1065"/>
        <v>20</v>
      </c>
      <c r="G581">
        <f t="shared" si="1172"/>
        <v>400000</v>
      </c>
      <c r="H581">
        <f t="shared" ref="H581" si="1180">ROUND(G581*0,0)</f>
        <v>0</v>
      </c>
      <c r="I581">
        <f t="shared" si="1174"/>
        <v>400000</v>
      </c>
    </row>
    <row r="582" spans="1:9" x14ac:dyDescent="0.45">
      <c r="A582" s="1">
        <v>44471</v>
      </c>
      <c r="B582" t="s">
        <v>15</v>
      </c>
      <c r="C582" t="s">
        <v>8</v>
      </c>
      <c r="D582" t="str">
        <f t="shared" ref="D582:E582" si="1181">D574</f>
        <v>AID-3500</v>
      </c>
      <c r="E582">
        <f t="shared" si="1181"/>
        <v>4000</v>
      </c>
      <c r="F582" s="2">
        <f t="shared" si="1065"/>
        <v>10</v>
      </c>
      <c r="G582">
        <f t="shared" si="1172"/>
        <v>40000</v>
      </c>
      <c r="H582">
        <f t="shared" ref="H582" si="1182">ROUND(G582*0.05,0)</f>
        <v>2000</v>
      </c>
      <c r="I582">
        <f t="shared" si="1174"/>
        <v>38000</v>
      </c>
    </row>
    <row r="583" spans="1:9" x14ac:dyDescent="0.45">
      <c r="A583" s="1">
        <v>44472</v>
      </c>
      <c r="B583" t="s">
        <v>16</v>
      </c>
      <c r="C583" t="s">
        <v>9</v>
      </c>
      <c r="D583" t="str">
        <f t="shared" ref="D583:E583" si="1183">D575</f>
        <v>マリア</v>
      </c>
      <c r="E583">
        <f t="shared" si="1183"/>
        <v>2000</v>
      </c>
      <c r="F583" s="2">
        <f t="shared" si="1065"/>
        <v>12</v>
      </c>
      <c r="G583">
        <f t="shared" si="1172"/>
        <v>24000</v>
      </c>
      <c r="H583">
        <f t="shared" ref="H583" si="1184">ROUND(G583*0.1,0)</f>
        <v>2400</v>
      </c>
      <c r="I583">
        <f t="shared" si="1174"/>
        <v>21600</v>
      </c>
    </row>
    <row r="584" spans="1:9" x14ac:dyDescent="0.45">
      <c r="A584" s="1">
        <v>44473</v>
      </c>
      <c r="B584" t="s">
        <v>17</v>
      </c>
      <c r="C584" t="s">
        <v>7</v>
      </c>
      <c r="D584" t="str">
        <f t="shared" ref="D584:E584" si="1185">D576</f>
        <v>Premium-3399</v>
      </c>
      <c r="E584">
        <f t="shared" si="1185"/>
        <v>20000</v>
      </c>
      <c r="F584" s="2">
        <f t="shared" si="1065"/>
        <v>298</v>
      </c>
      <c r="G584">
        <f t="shared" si="1172"/>
        <v>5960000</v>
      </c>
      <c r="H584">
        <f t="shared" ref="H584" si="1186">ROUND(G584*0,0)</f>
        <v>0</v>
      </c>
      <c r="I584">
        <f t="shared" si="1174"/>
        <v>5960000</v>
      </c>
    </row>
    <row r="585" spans="1:9" x14ac:dyDescent="0.45">
      <c r="A585" s="1">
        <v>44474</v>
      </c>
      <c r="B585" t="s">
        <v>18</v>
      </c>
      <c r="C585" t="s">
        <v>8</v>
      </c>
      <c r="D585" t="str">
        <f t="shared" ref="D585:E585" si="1187">D577</f>
        <v>AID-3500</v>
      </c>
      <c r="E585">
        <f t="shared" si="1187"/>
        <v>4000</v>
      </c>
      <c r="F585" s="2">
        <f t="shared" si="1065"/>
        <v>31</v>
      </c>
      <c r="G585">
        <f t="shared" si="1172"/>
        <v>124000</v>
      </c>
      <c r="H585">
        <f t="shared" ref="H585" si="1188">ROUND(G585*0.05,0)</f>
        <v>6200</v>
      </c>
      <c r="I585">
        <f t="shared" si="1174"/>
        <v>117800</v>
      </c>
    </row>
    <row r="586" spans="1:9" x14ac:dyDescent="0.45">
      <c r="A586" s="1">
        <v>44475</v>
      </c>
      <c r="B586" t="s">
        <v>15</v>
      </c>
      <c r="C586" t="s">
        <v>9</v>
      </c>
      <c r="D586" t="str">
        <f t="shared" ref="D586:E586" si="1189">D578</f>
        <v>けやき</v>
      </c>
      <c r="E586">
        <f t="shared" si="1189"/>
        <v>1000</v>
      </c>
      <c r="F586" s="2">
        <f t="shared" si="1065"/>
        <v>20</v>
      </c>
      <c r="G586">
        <f t="shared" si="1172"/>
        <v>20000</v>
      </c>
      <c r="H586">
        <f t="shared" ref="H586" si="1190">ROUND(G586*0.1,0)</f>
        <v>2000</v>
      </c>
      <c r="I586">
        <f t="shared" si="1174"/>
        <v>18000</v>
      </c>
    </row>
    <row r="587" spans="1:9" x14ac:dyDescent="0.45">
      <c r="A587" s="1">
        <v>44476</v>
      </c>
      <c r="B587" t="s">
        <v>16</v>
      </c>
      <c r="C587" t="s">
        <v>9</v>
      </c>
      <c r="D587" t="str">
        <f t="shared" ref="D587:E587" si="1191">D579</f>
        <v>水の音</v>
      </c>
      <c r="E587">
        <f t="shared" si="1191"/>
        <v>1200</v>
      </c>
      <c r="F587" s="2">
        <f t="shared" si="1065"/>
        <v>10</v>
      </c>
      <c r="G587">
        <f t="shared" si="1172"/>
        <v>12000</v>
      </c>
      <c r="H587">
        <f t="shared" ref="H587" si="1192">ROUND(G587*0,0)</f>
        <v>0</v>
      </c>
      <c r="I587">
        <f t="shared" si="1174"/>
        <v>12000</v>
      </c>
    </row>
    <row r="588" spans="1:9" x14ac:dyDescent="0.45">
      <c r="A588" s="1">
        <v>44477</v>
      </c>
      <c r="B588" t="s">
        <v>17</v>
      </c>
      <c r="C588" t="s">
        <v>9</v>
      </c>
      <c r="D588" t="str">
        <f t="shared" ref="D588:E588" si="1193">D580</f>
        <v>東雲</v>
      </c>
      <c r="E588">
        <f t="shared" si="1193"/>
        <v>600</v>
      </c>
      <c r="F588" s="2">
        <f t="shared" si="1065"/>
        <v>12</v>
      </c>
      <c r="G588">
        <f t="shared" si="1172"/>
        <v>7200</v>
      </c>
      <c r="H588">
        <f t="shared" ref="H588" si="1194">ROUND(G588*0.05,0)</f>
        <v>360</v>
      </c>
      <c r="I588">
        <f t="shared" si="1174"/>
        <v>6840</v>
      </c>
    </row>
    <row r="589" spans="1:9" x14ac:dyDescent="0.45">
      <c r="A589" s="1">
        <v>44478</v>
      </c>
      <c r="B589" t="s">
        <v>18</v>
      </c>
      <c r="C589" t="s">
        <v>10</v>
      </c>
      <c r="D589" t="str">
        <f t="shared" ref="D589:E589" si="1195">D581</f>
        <v>Premium-3399</v>
      </c>
      <c r="E589">
        <f t="shared" si="1195"/>
        <v>20000</v>
      </c>
      <c r="F589" s="2">
        <f t="shared" ref="F589:F642" si="1196">ROUND(F584*1.01,0)</f>
        <v>301</v>
      </c>
      <c r="G589">
        <f t="shared" si="1172"/>
        <v>6020000</v>
      </c>
      <c r="H589">
        <f t="shared" ref="H589" si="1197">ROUND(G589*0.1,0)</f>
        <v>602000</v>
      </c>
      <c r="I589">
        <f t="shared" si="1174"/>
        <v>5418000</v>
      </c>
    </row>
    <row r="590" spans="1:9" x14ac:dyDescent="0.45">
      <c r="A590" s="1">
        <v>44479</v>
      </c>
      <c r="B590" t="s">
        <v>15</v>
      </c>
      <c r="C590" t="s">
        <v>10</v>
      </c>
      <c r="D590" t="str">
        <f t="shared" ref="D590:E590" si="1198">D582</f>
        <v>AID-3500</v>
      </c>
      <c r="E590">
        <f t="shared" si="1198"/>
        <v>4000</v>
      </c>
      <c r="F590" s="2">
        <f t="shared" si="1196"/>
        <v>31</v>
      </c>
      <c r="G590">
        <f t="shared" si="1172"/>
        <v>124000</v>
      </c>
      <c r="H590">
        <f t="shared" ref="H590" si="1199">ROUND(G590*0,0)</f>
        <v>0</v>
      </c>
      <c r="I590">
        <f t="shared" si="1174"/>
        <v>124000</v>
      </c>
    </row>
    <row r="591" spans="1:9" x14ac:dyDescent="0.45">
      <c r="A591" s="1">
        <v>44480</v>
      </c>
      <c r="B591" t="s">
        <v>16</v>
      </c>
      <c r="C591" t="s">
        <v>11</v>
      </c>
      <c r="D591" t="str">
        <f t="shared" ref="D591:E591" si="1200">D583</f>
        <v>マリア</v>
      </c>
      <c r="E591">
        <f t="shared" si="1200"/>
        <v>2000</v>
      </c>
      <c r="F591" s="2">
        <f t="shared" si="1196"/>
        <v>20</v>
      </c>
      <c r="G591">
        <f t="shared" si="1172"/>
        <v>40000</v>
      </c>
      <c r="H591">
        <f t="shared" ref="H591" si="1201">ROUND(G591*0.05,0)</f>
        <v>2000</v>
      </c>
      <c r="I591">
        <f t="shared" si="1174"/>
        <v>38000</v>
      </c>
    </row>
    <row r="592" spans="1:9" x14ac:dyDescent="0.45">
      <c r="A592" s="1">
        <v>44481</v>
      </c>
      <c r="B592" t="s">
        <v>17</v>
      </c>
      <c r="C592" t="s">
        <v>11</v>
      </c>
      <c r="D592" t="str">
        <f t="shared" ref="D592:E592" si="1202">D584</f>
        <v>Premium-3399</v>
      </c>
      <c r="E592">
        <f t="shared" si="1202"/>
        <v>20000</v>
      </c>
      <c r="F592" s="2">
        <f t="shared" si="1196"/>
        <v>10</v>
      </c>
      <c r="G592">
        <f t="shared" si="1172"/>
        <v>200000</v>
      </c>
      <c r="H592">
        <f t="shared" ref="H592" si="1203">ROUND(G592*0.1,0)</f>
        <v>20000</v>
      </c>
      <c r="I592">
        <f t="shared" si="1174"/>
        <v>180000</v>
      </c>
    </row>
    <row r="593" spans="1:9" x14ac:dyDescent="0.45">
      <c r="A593" s="1">
        <v>44482</v>
      </c>
      <c r="B593" t="s">
        <v>18</v>
      </c>
      <c r="C593" t="s">
        <v>11</v>
      </c>
      <c r="D593" t="str">
        <f t="shared" ref="D593:E593" si="1204">D585</f>
        <v>AID-3500</v>
      </c>
      <c r="E593">
        <f t="shared" si="1204"/>
        <v>4000</v>
      </c>
      <c r="F593" s="2">
        <f t="shared" si="1196"/>
        <v>12</v>
      </c>
      <c r="G593">
        <f t="shared" si="1172"/>
        <v>48000</v>
      </c>
      <c r="H593">
        <f t="shared" ref="H593" si="1205">ROUND(G593*0,0)</f>
        <v>0</v>
      </c>
      <c r="I593">
        <f t="shared" si="1174"/>
        <v>48000</v>
      </c>
    </row>
    <row r="594" spans="1:9" x14ac:dyDescent="0.45">
      <c r="A594" s="1">
        <v>44483</v>
      </c>
      <c r="B594" t="s">
        <v>15</v>
      </c>
      <c r="C594" t="s">
        <v>12</v>
      </c>
      <c r="D594" t="str">
        <f t="shared" ref="D594:E594" si="1206">D586</f>
        <v>けやき</v>
      </c>
      <c r="E594">
        <f t="shared" si="1206"/>
        <v>1000</v>
      </c>
      <c r="F594" s="2">
        <f t="shared" si="1196"/>
        <v>304</v>
      </c>
      <c r="G594">
        <f t="shared" si="1172"/>
        <v>304000</v>
      </c>
      <c r="H594">
        <f t="shared" ref="H594" si="1207">ROUND(G594*0.05,0)</f>
        <v>15200</v>
      </c>
      <c r="I594">
        <f t="shared" si="1174"/>
        <v>288800</v>
      </c>
    </row>
    <row r="595" spans="1:9" x14ac:dyDescent="0.45">
      <c r="A595" s="1">
        <v>44484</v>
      </c>
      <c r="B595" t="s">
        <v>16</v>
      </c>
      <c r="C595" t="s">
        <v>13</v>
      </c>
      <c r="D595" t="str">
        <f t="shared" ref="D595:E595" si="1208">D587</f>
        <v>水の音</v>
      </c>
      <c r="E595">
        <f t="shared" si="1208"/>
        <v>1200</v>
      </c>
      <c r="F595" s="2">
        <f t="shared" si="1196"/>
        <v>31</v>
      </c>
      <c r="G595">
        <f t="shared" si="1172"/>
        <v>37200</v>
      </c>
      <c r="H595">
        <f t="shared" ref="H595" si="1209">ROUND(G595*0.1,0)</f>
        <v>3720</v>
      </c>
      <c r="I595">
        <f t="shared" si="1174"/>
        <v>33480</v>
      </c>
    </row>
    <row r="596" spans="1:9" x14ac:dyDescent="0.45">
      <c r="A596" s="1">
        <v>44485</v>
      </c>
      <c r="B596" t="s">
        <v>17</v>
      </c>
      <c r="C596" t="s">
        <v>14</v>
      </c>
      <c r="D596" t="str">
        <f t="shared" ref="D596:E596" si="1210">D588</f>
        <v>東雲</v>
      </c>
      <c r="E596">
        <f t="shared" si="1210"/>
        <v>600</v>
      </c>
      <c r="F596" s="2">
        <f t="shared" si="1196"/>
        <v>20</v>
      </c>
      <c r="G596">
        <f t="shared" si="1172"/>
        <v>12000</v>
      </c>
      <c r="H596">
        <f t="shared" ref="H596" si="1211">ROUND(G596*0,0)</f>
        <v>0</v>
      </c>
      <c r="I596">
        <f t="shared" si="1174"/>
        <v>12000</v>
      </c>
    </row>
    <row r="597" spans="1:9" x14ac:dyDescent="0.45">
      <c r="A597" s="1">
        <v>44486</v>
      </c>
      <c r="B597" t="s">
        <v>18</v>
      </c>
      <c r="C597" t="s">
        <v>14</v>
      </c>
      <c r="D597" t="str">
        <f t="shared" ref="D597:E597" si="1212">D589</f>
        <v>Premium-3399</v>
      </c>
      <c r="E597">
        <f t="shared" si="1212"/>
        <v>20000</v>
      </c>
      <c r="F597" s="2">
        <f t="shared" si="1196"/>
        <v>10</v>
      </c>
      <c r="G597">
        <f t="shared" si="1172"/>
        <v>200000</v>
      </c>
      <c r="H597">
        <f t="shared" ref="H597" si="1213">ROUND(G597*0.05,0)</f>
        <v>10000</v>
      </c>
      <c r="I597">
        <f t="shared" si="1174"/>
        <v>190000</v>
      </c>
    </row>
    <row r="598" spans="1:9" x14ac:dyDescent="0.45">
      <c r="A598" s="1">
        <v>44487</v>
      </c>
      <c r="B598" t="s">
        <v>15</v>
      </c>
      <c r="C598" t="s">
        <v>7</v>
      </c>
      <c r="D598" t="str">
        <f t="shared" ref="D598:E598" si="1214">D590</f>
        <v>AID-3500</v>
      </c>
      <c r="E598">
        <f t="shared" si="1214"/>
        <v>4000</v>
      </c>
      <c r="F598" s="2">
        <f t="shared" si="1196"/>
        <v>12</v>
      </c>
      <c r="G598">
        <f t="shared" si="1172"/>
        <v>48000</v>
      </c>
      <c r="H598">
        <f t="shared" ref="H598" si="1215">ROUND(G598*0.1,0)</f>
        <v>4800</v>
      </c>
      <c r="I598">
        <f t="shared" si="1174"/>
        <v>43200</v>
      </c>
    </row>
    <row r="599" spans="1:9" x14ac:dyDescent="0.45">
      <c r="A599" s="1">
        <v>44488</v>
      </c>
      <c r="B599" t="s">
        <v>16</v>
      </c>
      <c r="C599" t="s">
        <v>8</v>
      </c>
      <c r="D599" t="str">
        <f t="shared" ref="D599:E599" si="1216">D591</f>
        <v>マリア</v>
      </c>
      <c r="E599">
        <f t="shared" si="1216"/>
        <v>2000</v>
      </c>
      <c r="F599" s="2">
        <f t="shared" si="1196"/>
        <v>307</v>
      </c>
      <c r="G599">
        <f t="shared" si="1172"/>
        <v>614000</v>
      </c>
      <c r="H599">
        <f t="shared" ref="H599" si="1217">ROUND(G599*0,0)</f>
        <v>0</v>
      </c>
      <c r="I599">
        <f t="shared" si="1174"/>
        <v>614000</v>
      </c>
    </row>
    <row r="600" spans="1:9" x14ac:dyDescent="0.45">
      <c r="A600" s="1">
        <v>44489</v>
      </c>
      <c r="B600" t="s">
        <v>17</v>
      </c>
      <c r="C600" t="s">
        <v>9</v>
      </c>
      <c r="D600" t="str">
        <f t="shared" ref="D600:E600" si="1218">D592</f>
        <v>Premium-3399</v>
      </c>
      <c r="E600">
        <f t="shared" si="1218"/>
        <v>20000</v>
      </c>
      <c r="F600" s="2">
        <f t="shared" si="1196"/>
        <v>31</v>
      </c>
      <c r="G600">
        <f t="shared" si="1172"/>
        <v>620000</v>
      </c>
      <c r="H600">
        <f t="shared" ref="H600" si="1219">ROUND(G600*0.05,0)</f>
        <v>31000</v>
      </c>
      <c r="I600">
        <f t="shared" si="1174"/>
        <v>589000</v>
      </c>
    </row>
    <row r="601" spans="1:9" x14ac:dyDescent="0.45">
      <c r="A601" s="1">
        <v>44490</v>
      </c>
      <c r="B601" t="s">
        <v>18</v>
      </c>
      <c r="C601" t="s">
        <v>7</v>
      </c>
      <c r="D601" t="str">
        <f t="shared" ref="D601:E601" si="1220">D593</f>
        <v>AID-3500</v>
      </c>
      <c r="E601">
        <f t="shared" si="1220"/>
        <v>4000</v>
      </c>
      <c r="F601" s="2">
        <f t="shared" si="1196"/>
        <v>20</v>
      </c>
      <c r="G601">
        <f t="shared" si="1172"/>
        <v>80000</v>
      </c>
      <c r="H601">
        <f t="shared" ref="H601" si="1221">ROUND(G601*0.1,0)</f>
        <v>8000</v>
      </c>
      <c r="I601">
        <f t="shared" si="1174"/>
        <v>72000</v>
      </c>
    </row>
    <row r="602" spans="1:9" x14ac:dyDescent="0.45">
      <c r="A602" s="1">
        <v>44491</v>
      </c>
      <c r="B602" t="s">
        <v>15</v>
      </c>
      <c r="C602" t="s">
        <v>8</v>
      </c>
      <c r="D602" t="str">
        <f t="shared" ref="D602:E602" si="1222">D594</f>
        <v>けやき</v>
      </c>
      <c r="E602">
        <f t="shared" si="1222"/>
        <v>1000</v>
      </c>
      <c r="F602" s="2">
        <f t="shared" si="1196"/>
        <v>10</v>
      </c>
      <c r="G602">
        <f t="shared" si="1172"/>
        <v>10000</v>
      </c>
      <c r="H602">
        <f t="shared" ref="H602" si="1223">ROUND(G602*0,0)</f>
        <v>0</v>
      </c>
      <c r="I602">
        <f t="shared" si="1174"/>
        <v>10000</v>
      </c>
    </row>
    <row r="603" spans="1:9" x14ac:dyDescent="0.45">
      <c r="A603" s="1">
        <v>44492</v>
      </c>
      <c r="B603" t="s">
        <v>16</v>
      </c>
      <c r="C603" t="s">
        <v>9</v>
      </c>
      <c r="D603" t="str">
        <f t="shared" ref="D603:E603" si="1224">D595</f>
        <v>水の音</v>
      </c>
      <c r="E603">
        <f t="shared" si="1224"/>
        <v>1200</v>
      </c>
      <c r="F603" s="2">
        <f t="shared" si="1196"/>
        <v>12</v>
      </c>
      <c r="G603">
        <f t="shared" si="1172"/>
        <v>14400</v>
      </c>
      <c r="H603">
        <f t="shared" ref="H603" si="1225">ROUND(G603*0.05,0)</f>
        <v>720</v>
      </c>
      <c r="I603">
        <f t="shared" si="1174"/>
        <v>13680</v>
      </c>
    </row>
    <row r="604" spans="1:9" x14ac:dyDescent="0.45">
      <c r="A604" s="1">
        <v>44493</v>
      </c>
      <c r="B604" t="s">
        <v>17</v>
      </c>
      <c r="C604" t="s">
        <v>7</v>
      </c>
      <c r="D604" t="str">
        <f t="shared" ref="D604:E604" si="1226">D596</f>
        <v>東雲</v>
      </c>
      <c r="E604">
        <f t="shared" si="1226"/>
        <v>600</v>
      </c>
      <c r="F604" s="2">
        <f t="shared" si="1196"/>
        <v>310</v>
      </c>
      <c r="G604">
        <f t="shared" si="1172"/>
        <v>186000</v>
      </c>
      <c r="H604">
        <f t="shared" ref="H604" si="1227">ROUND(G604*0.1,0)</f>
        <v>18600</v>
      </c>
      <c r="I604">
        <f t="shared" si="1174"/>
        <v>167400</v>
      </c>
    </row>
    <row r="605" spans="1:9" x14ac:dyDescent="0.45">
      <c r="A605" s="1">
        <v>44494</v>
      </c>
      <c r="B605" t="s">
        <v>18</v>
      </c>
      <c r="C605" t="s">
        <v>8</v>
      </c>
      <c r="D605" t="str">
        <f t="shared" ref="D605:E605" si="1228">D597</f>
        <v>Premium-3399</v>
      </c>
      <c r="E605">
        <f t="shared" si="1228"/>
        <v>20000</v>
      </c>
      <c r="F605" s="2">
        <f t="shared" si="1196"/>
        <v>31</v>
      </c>
      <c r="G605">
        <f t="shared" si="1172"/>
        <v>620000</v>
      </c>
      <c r="H605">
        <f t="shared" ref="H605" si="1229">ROUND(G605*0,0)</f>
        <v>0</v>
      </c>
      <c r="I605">
        <f t="shared" si="1174"/>
        <v>620000</v>
      </c>
    </row>
    <row r="606" spans="1:9" x14ac:dyDescent="0.45">
      <c r="A606" s="1">
        <v>44495</v>
      </c>
      <c r="B606" t="s">
        <v>15</v>
      </c>
      <c r="C606" t="s">
        <v>9</v>
      </c>
      <c r="D606" t="str">
        <f t="shared" ref="D606:E606" si="1230">D598</f>
        <v>AID-3500</v>
      </c>
      <c r="E606">
        <f t="shared" si="1230"/>
        <v>4000</v>
      </c>
      <c r="F606" s="2">
        <f t="shared" si="1196"/>
        <v>20</v>
      </c>
      <c r="G606">
        <f t="shared" si="1172"/>
        <v>80000</v>
      </c>
      <c r="H606">
        <f t="shared" ref="H606" si="1231">ROUND(G606*0.05,0)</f>
        <v>4000</v>
      </c>
      <c r="I606">
        <f t="shared" si="1174"/>
        <v>76000</v>
      </c>
    </row>
    <row r="607" spans="1:9" x14ac:dyDescent="0.45">
      <c r="A607" s="1">
        <v>44496</v>
      </c>
      <c r="B607" t="s">
        <v>16</v>
      </c>
      <c r="C607" t="s">
        <v>9</v>
      </c>
      <c r="D607" t="str">
        <f t="shared" ref="D607:E607" si="1232">D599</f>
        <v>マリア</v>
      </c>
      <c r="E607">
        <f t="shared" si="1232"/>
        <v>2000</v>
      </c>
      <c r="F607" s="2">
        <f t="shared" si="1196"/>
        <v>10</v>
      </c>
      <c r="G607">
        <f t="shared" si="1172"/>
        <v>20000</v>
      </c>
      <c r="H607">
        <f t="shared" ref="H607" si="1233">ROUND(G607*0.1,0)</f>
        <v>2000</v>
      </c>
      <c r="I607">
        <f t="shared" si="1174"/>
        <v>18000</v>
      </c>
    </row>
    <row r="608" spans="1:9" x14ac:dyDescent="0.45">
      <c r="A608" s="1">
        <v>44497</v>
      </c>
      <c r="B608" t="s">
        <v>17</v>
      </c>
      <c r="C608" t="s">
        <v>9</v>
      </c>
      <c r="D608" t="str">
        <f t="shared" ref="D608:E608" si="1234">D600</f>
        <v>Premium-3399</v>
      </c>
      <c r="E608">
        <f t="shared" si="1234"/>
        <v>20000</v>
      </c>
      <c r="F608" s="2">
        <f t="shared" si="1196"/>
        <v>12</v>
      </c>
      <c r="G608">
        <f t="shared" si="1172"/>
        <v>240000</v>
      </c>
      <c r="H608">
        <f t="shared" ref="H608" si="1235">ROUND(G608*0,0)</f>
        <v>0</v>
      </c>
      <c r="I608">
        <f t="shared" si="1174"/>
        <v>240000</v>
      </c>
    </row>
    <row r="609" spans="1:9" x14ac:dyDescent="0.45">
      <c r="A609" s="1">
        <v>44498</v>
      </c>
      <c r="B609" t="s">
        <v>18</v>
      </c>
      <c r="C609" t="s">
        <v>10</v>
      </c>
      <c r="D609" t="str">
        <f t="shared" ref="D609:E609" si="1236">D601</f>
        <v>AID-3500</v>
      </c>
      <c r="E609">
        <f t="shared" si="1236"/>
        <v>4000</v>
      </c>
      <c r="F609" s="2">
        <f t="shared" si="1196"/>
        <v>313</v>
      </c>
      <c r="G609">
        <f t="shared" si="1172"/>
        <v>1252000</v>
      </c>
      <c r="H609">
        <f t="shared" ref="H609" si="1237">ROUND(G609*0.05,0)</f>
        <v>62600</v>
      </c>
      <c r="I609">
        <f t="shared" si="1174"/>
        <v>1189400</v>
      </c>
    </row>
    <row r="610" spans="1:9" x14ac:dyDescent="0.45">
      <c r="A610" s="1">
        <v>44499</v>
      </c>
      <c r="B610" t="s">
        <v>15</v>
      </c>
      <c r="C610" t="s">
        <v>10</v>
      </c>
      <c r="D610" t="str">
        <f t="shared" ref="D610:E610" si="1238">D602</f>
        <v>けやき</v>
      </c>
      <c r="E610">
        <f t="shared" si="1238"/>
        <v>1000</v>
      </c>
      <c r="F610" s="2">
        <f t="shared" si="1196"/>
        <v>31</v>
      </c>
      <c r="G610">
        <f t="shared" si="1172"/>
        <v>31000</v>
      </c>
      <c r="H610">
        <f t="shared" ref="H610" si="1239">ROUND(G610*0.1,0)</f>
        <v>3100</v>
      </c>
      <c r="I610">
        <f t="shared" si="1174"/>
        <v>27900</v>
      </c>
    </row>
    <row r="611" spans="1:9" x14ac:dyDescent="0.45">
      <c r="A611" s="1">
        <v>44500</v>
      </c>
      <c r="B611" t="s">
        <v>16</v>
      </c>
      <c r="C611" t="s">
        <v>11</v>
      </c>
      <c r="D611" t="str">
        <f t="shared" ref="D611:E611" si="1240">D603</f>
        <v>水の音</v>
      </c>
      <c r="E611">
        <f t="shared" si="1240"/>
        <v>1200</v>
      </c>
      <c r="F611" s="2">
        <f t="shared" si="1196"/>
        <v>20</v>
      </c>
      <c r="G611">
        <f t="shared" si="1172"/>
        <v>24000</v>
      </c>
      <c r="H611">
        <f t="shared" ref="H611" si="1241">ROUND(G611*0,0)</f>
        <v>0</v>
      </c>
      <c r="I611">
        <f t="shared" si="1174"/>
        <v>24000</v>
      </c>
    </row>
    <row r="612" spans="1:9" x14ac:dyDescent="0.45">
      <c r="A612" s="1">
        <v>44501</v>
      </c>
      <c r="B612" t="s">
        <v>17</v>
      </c>
      <c r="C612" t="s">
        <v>11</v>
      </c>
      <c r="D612" t="str">
        <f t="shared" ref="D612:E612" si="1242">D604</f>
        <v>東雲</v>
      </c>
      <c r="E612">
        <f t="shared" si="1242"/>
        <v>600</v>
      </c>
      <c r="F612" s="2">
        <f t="shared" si="1196"/>
        <v>10</v>
      </c>
      <c r="G612">
        <f t="shared" si="1172"/>
        <v>6000</v>
      </c>
      <c r="H612">
        <f t="shared" ref="H612" si="1243">ROUND(G612*0.05,0)</f>
        <v>300</v>
      </c>
      <c r="I612">
        <f t="shared" si="1174"/>
        <v>5700</v>
      </c>
    </row>
    <row r="613" spans="1:9" x14ac:dyDescent="0.45">
      <c r="A613" s="1">
        <v>44502</v>
      </c>
      <c r="B613" t="s">
        <v>18</v>
      </c>
      <c r="C613" t="s">
        <v>11</v>
      </c>
      <c r="D613" t="str">
        <f t="shared" ref="D613:E613" si="1244">D605</f>
        <v>Premium-3399</v>
      </c>
      <c r="E613">
        <f t="shared" si="1244"/>
        <v>20000</v>
      </c>
      <c r="F613" s="2">
        <f t="shared" si="1196"/>
        <v>12</v>
      </c>
      <c r="G613">
        <f t="shared" si="1172"/>
        <v>240000</v>
      </c>
      <c r="H613">
        <f t="shared" ref="H613" si="1245">ROUND(G613*0.1,0)</f>
        <v>24000</v>
      </c>
      <c r="I613">
        <f t="shared" si="1174"/>
        <v>216000</v>
      </c>
    </row>
    <row r="614" spans="1:9" x14ac:dyDescent="0.45">
      <c r="A614" s="1">
        <v>44503</v>
      </c>
      <c r="B614" t="s">
        <v>15</v>
      </c>
      <c r="C614" t="s">
        <v>12</v>
      </c>
      <c r="D614" t="str">
        <f t="shared" ref="D614:E614" si="1246">D606</f>
        <v>AID-3500</v>
      </c>
      <c r="E614">
        <f t="shared" si="1246"/>
        <v>4000</v>
      </c>
      <c r="F614" s="2">
        <f t="shared" si="1196"/>
        <v>316</v>
      </c>
      <c r="G614">
        <f t="shared" si="1172"/>
        <v>1264000</v>
      </c>
      <c r="H614">
        <f t="shared" ref="H614" si="1247">ROUND(G614*0,0)</f>
        <v>0</v>
      </c>
      <c r="I614">
        <f t="shared" si="1174"/>
        <v>1264000</v>
      </c>
    </row>
    <row r="615" spans="1:9" x14ac:dyDescent="0.45">
      <c r="A615" s="1">
        <v>44504</v>
      </c>
      <c r="B615" t="s">
        <v>16</v>
      </c>
      <c r="C615" t="s">
        <v>13</v>
      </c>
      <c r="D615" t="str">
        <f t="shared" ref="D615:E615" si="1248">D607</f>
        <v>マリア</v>
      </c>
      <c r="E615">
        <f t="shared" si="1248"/>
        <v>2000</v>
      </c>
      <c r="F615" s="2">
        <f t="shared" si="1196"/>
        <v>31</v>
      </c>
      <c r="G615">
        <f t="shared" si="1172"/>
        <v>62000</v>
      </c>
      <c r="H615">
        <f t="shared" ref="H615" si="1249">ROUND(G615*0.05,0)</f>
        <v>3100</v>
      </c>
      <c r="I615">
        <f t="shared" si="1174"/>
        <v>58900</v>
      </c>
    </row>
    <row r="616" spans="1:9" x14ac:dyDescent="0.45">
      <c r="A616" s="1">
        <v>44505</v>
      </c>
      <c r="B616" t="s">
        <v>17</v>
      </c>
      <c r="C616" t="s">
        <v>14</v>
      </c>
      <c r="D616" t="str">
        <f t="shared" ref="D616:E616" si="1250">D608</f>
        <v>Premium-3399</v>
      </c>
      <c r="E616">
        <f t="shared" si="1250"/>
        <v>20000</v>
      </c>
      <c r="F616" s="2">
        <f t="shared" si="1196"/>
        <v>20</v>
      </c>
      <c r="G616">
        <f t="shared" si="1172"/>
        <v>400000</v>
      </c>
      <c r="H616">
        <f t="shared" ref="H616" si="1251">ROUND(G616*0.1,0)</f>
        <v>40000</v>
      </c>
      <c r="I616">
        <f t="shared" si="1174"/>
        <v>360000</v>
      </c>
    </row>
    <row r="617" spans="1:9" x14ac:dyDescent="0.45">
      <c r="A617" s="1">
        <v>44506</v>
      </c>
      <c r="B617" t="s">
        <v>18</v>
      </c>
      <c r="C617" t="s">
        <v>14</v>
      </c>
      <c r="D617" t="str">
        <f t="shared" ref="D617:E617" si="1252">D609</f>
        <v>AID-3500</v>
      </c>
      <c r="E617">
        <f t="shared" si="1252"/>
        <v>4000</v>
      </c>
      <c r="F617" s="2">
        <f t="shared" si="1196"/>
        <v>10</v>
      </c>
      <c r="G617">
        <f t="shared" si="1172"/>
        <v>40000</v>
      </c>
      <c r="H617">
        <f t="shared" ref="H617" si="1253">ROUND(G617*0,0)</f>
        <v>0</v>
      </c>
      <c r="I617">
        <f t="shared" si="1174"/>
        <v>40000</v>
      </c>
    </row>
    <row r="618" spans="1:9" x14ac:dyDescent="0.45">
      <c r="A618" s="1">
        <v>44507</v>
      </c>
      <c r="B618" t="s">
        <v>15</v>
      </c>
      <c r="C618" t="s">
        <v>7</v>
      </c>
      <c r="D618" t="str">
        <f t="shared" ref="D618:E618" si="1254">D610</f>
        <v>けやき</v>
      </c>
      <c r="E618">
        <f t="shared" si="1254"/>
        <v>1000</v>
      </c>
      <c r="F618" s="2">
        <f t="shared" si="1196"/>
        <v>12</v>
      </c>
      <c r="G618">
        <f t="shared" si="1172"/>
        <v>12000</v>
      </c>
      <c r="H618">
        <f t="shared" ref="H618" si="1255">ROUND(G618*0.05,0)</f>
        <v>600</v>
      </c>
      <c r="I618">
        <f t="shared" si="1174"/>
        <v>11400</v>
      </c>
    </row>
    <row r="619" spans="1:9" x14ac:dyDescent="0.45">
      <c r="A619" s="1">
        <v>44508</v>
      </c>
      <c r="B619" t="s">
        <v>16</v>
      </c>
      <c r="C619" t="s">
        <v>8</v>
      </c>
      <c r="D619" t="str">
        <f t="shared" ref="D619:E619" si="1256">D611</f>
        <v>水の音</v>
      </c>
      <c r="E619">
        <f t="shared" si="1256"/>
        <v>1200</v>
      </c>
      <c r="F619" s="2">
        <f t="shared" si="1196"/>
        <v>319</v>
      </c>
      <c r="G619">
        <f t="shared" si="1172"/>
        <v>382800</v>
      </c>
      <c r="H619">
        <f t="shared" ref="H619" si="1257">ROUND(G619*0.1,0)</f>
        <v>38280</v>
      </c>
      <c r="I619">
        <f t="shared" si="1174"/>
        <v>344520</v>
      </c>
    </row>
    <row r="620" spans="1:9" x14ac:dyDescent="0.45">
      <c r="A620" s="1">
        <v>44509</v>
      </c>
      <c r="B620" t="s">
        <v>17</v>
      </c>
      <c r="C620" t="s">
        <v>9</v>
      </c>
      <c r="D620" t="str">
        <f t="shared" ref="D620:E620" si="1258">D612</f>
        <v>東雲</v>
      </c>
      <c r="E620">
        <f t="shared" si="1258"/>
        <v>600</v>
      </c>
      <c r="F620" s="2">
        <f t="shared" si="1196"/>
        <v>31</v>
      </c>
      <c r="G620">
        <f t="shared" si="1172"/>
        <v>18600</v>
      </c>
      <c r="H620">
        <f t="shared" ref="H620" si="1259">ROUND(G620*0,0)</f>
        <v>0</v>
      </c>
      <c r="I620">
        <f t="shared" si="1174"/>
        <v>18600</v>
      </c>
    </row>
    <row r="621" spans="1:9" x14ac:dyDescent="0.45">
      <c r="A621" s="1">
        <v>44510</v>
      </c>
      <c r="B621" t="s">
        <v>18</v>
      </c>
      <c r="C621" t="s">
        <v>7</v>
      </c>
      <c r="D621" t="str">
        <f t="shared" ref="D621:E621" si="1260">D613</f>
        <v>Premium-3399</v>
      </c>
      <c r="E621">
        <f t="shared" si="1260"/>
        <v>20000</v>
      </c>
      <c r="F621" s="2">
        <f t="shared" si="1196"/>
        <v>20</v>
      </c>
      <c r="G621">
        <f t="shared" si="1172"/>
        <v>400000</v>
      </c>
      <c r="H621">
        <f t="shared" ref="H621" si="1261">ROUND(G621*0.05,0)</f>
        <v>20000</v>
      </c>
      <c r="I621">
        <f t="shared" si="1174"/>
        <v>380000</v>
      </c>
    </row>
    <row r="622" spans="1:9" x14ac:dyDescent="0.45">
      <c r="A622" s="1">
        <v>44511</v>
      </c>
      <c r="B622" t="s">
        <v>15</v>
      </c>
      <c r="C622" t="s">
        <v>8</v>
      </c>
      <c r="D622" t="str">
        <f t="shared" ref="D622:E622" si="1262">D614</f>
        <v>AID-3500</v>
      </c>
      <c r="E622">
        <f t="shared" si="1262"/>
        <v>4000</v>
      </c>
      <c r="F622" s="2">
        <f t="shared" si="1196"/>
        <v>10</v>
      </c>
      <c r="G622">
        <f t="shared" si="1172"/>
        <v>40000</v>
      </c>
      <c r="H622">
        <f t="shared" ref="H622" si="1263">ROUND(G622*0.1,0)</f>
        <v>4000</v>
      </c>
      <c r="I622">
        <f t="shared" si="1174"/>
        <v>36000</v>
      </c>
    </row>
    <row r="623" spans="1:9" x14ac:dyDescent="0.45">
      <c r="A623" s="1">
        <v>44512</v>
      </c>
      <c r="B623" t="s">
        <v>16</v>
      </c>
      <c r="C623" t="s">
        <v>9</v>
      </c>
      <c r="D623" t="str">
        <f t="shared" ref="D623:E623" si="1264">D615</f>
        <v>マリア</v>
      </c>
      <c r="E623">
        <f t="shared" si="1264"/>
        <v>2000</v>
      </c>
      <c r="F623" s="2">
        <f t="shared" si="1196"/>
        <v>12</v>
      </c>
      <c r="G623">
        <f t="shared" si="1172"/>
        <v>24000</v>
      </c>
      <c r="H623">
        <f t="shared" ref="H623" si="1265">ROUND(G623*0,0)</f>
        <v>0</v>
      </c>
      <c r="I623">
        <f t="shared" si="1174"/>
        <v>24000</v>
      </c>
    </row>
    <row r="624" spans="1:9" x14ac:dyDescent="0.45">
      <c r="A624" s="1">
        <v>44513</v>
      </c>
      <c r="B624" t="s">
        <v>17</v>
      </c>
      <c r="C624" t="s">
        <v>7</v>
      </c>
      <c r="D624" t="str">
        <f t="shared" ref="D624:E624" si="1266">D616</f>
        <v>Premium-3399</v>
      </c>
      <c r="E624">
        <f t="shared" si="1266"/>
        <v>20000</v>
      </c>
      <c r="F624" s="2">
        <f t="shared" si="1196"/>
        <v>322</v>
      </c>
      <c r="G624">
        <f t="shared" si="1172"/>
        <v>6440000</v>
      </c>
      <c r="H624">
        <f t="shared" ref="H624" si="1267">ROUND(G624*0.05,0)</f>
        <v>322000</v>
      </c>
      <c r="I624">
        <f t="shared" si="1174"/>
        <v>6118000</v>
      </c>
    </row>
    <row r="625" spans="1:9" x14ac:dyDescent="0.45">
      <c r="A625" s="1">
        <v>44514</v>
      </c>
      <c r="B625" t="s">
        <v>18</v>
      </c>
      <c r="C625" t="s">
        <v>8</v>
      </c>
      <c r="D625" t="str">
        <f t="shared" ref="D625:E625" si="1268">D617</f>
        <v>AID-3500</v>
      </c>
      <c r="E625">
        <f t="shared" si="1268"/>
        <v>4000</v>
      </c>
      <c r="F625" s="2">
        <f t="shared" si="1196"/>
        <v>31</v>
      </c>
      <c r="G625">
        <f t="shared" si="1172"/>
        <v>124000</v>
      </c>
      <c r="H625">
        <f t="shared" ref="H625" si="1269">ROUND(G625*0.1,0)</f>
        <v>12400</v>
      </c>
      <c r="I625">
        <f t="shared" si="1174"/>
        <v>111600</v>
      </c>
    </row>
    <row r="626" spans="1:9" x14ac:dyDescent="0.45">
      <c r="A626" s="1">
        <v>44515</v>
      </c>
      <c r="B626" t="s">
        <v>15</v>
      </c>
      <c r="C626" t="s">
        <v>9</v>
      </c>
      <c r="D626" t="str">
        <f t="shared" ref="D626:E626" si="1270">D618</f>
        <v>けやき</v>
      </c>
      <c r="E626">
        <f t="shared" si="1270"/>
        <v>1000</v>
      </c>
      <c r="F626" s="2">
        <f t="shared" si="1196"/>
        <v>20</v>
      </c>
      <c r="G626">
        <f t="shared" si="1172"/>
        <v>20000</v>
      </c>
      <c r="H626">
        <f t="shared" ref="H626" si="1271">ROUND(G626*0,0)</f>
        <v>0</v>
      </c>
      <c r="I626">
        <f t="shared" si="1174"/>
        <v>20000</v>
      </c>
    </row>
    <row r="627" spans="1:9" x14ac:dyDescent="0.45">
      <c r="A627" s="1">
        <v>44516</v>
      </c>
      <c r="B627" t="s">
        <v>16</v>
      </c>
      <c r="C627" t="s">
        <v>9</v>
      </c>
      <c r="D627" t="str">
        <f t="shared" ref="D627:E627" si="1272">D619</f>
        <v>水の音</v>
      </c>
      <c r="E627">
        <f t="shared" si="1272"/>
        <v>1200</v>
      </c>
      <c r="F627" s="2">
        <f t="shared" si="1196"/>
        <v>10</v>
      </c>
      <c r="G627">
        <f t="shared" si="1172"/>
        <v>12000</v>
      </c>
      <c r="H627">
        <f t="shared" ref="H627" si="1273">ROUND(G627*0.05,0)</f>
        <v>600</v>
      </c>
      <c r="I627">
        <f t="shared" si="1174"/>
        <v>11400</v>
      </c>
    </row>
    <row r="628" spans="1:9" x14ac:dyDescent="0.45">
      <c r="A628" s="1">
        <v>44517</v>
      </c>
      <c r="B628" t="s">
        <v>17</v>
      </c>
      <c r="C628" t="s">
        <v>9</v>
      </c>
      <c r="D628" t="str">
        <f t="shared" ref="D628:E628" si="1274">D620</f>
        <v>東雲</v>
      </c>
      <c r="E628">
        <f t="shared" si="1274"/>
        <v>600</v>
      </c>
      <c r="F628" s="2">
        <f t="shared" si="1196"/>
        <v>12</v>
      </c>
      <c r="G628">
        <f t="shared" si="1172"/>
        <v>7200</v>
      </c>
      <c r="H628">
        <f t="shared" ref="H628" si="1275">ROUND(G628*0.1,0)</f>
        <v>720</v>
      </c>
      <c r="I628">
        <f t="shared" si="1174"/>
        <v>6480</v>
      </c>
    </row>
    <row r="629" spans="1:9" x14ac:dyDescent="0.45">
      <c r="A629" s="1">
        <v>44518</v>
      </c>
      <c r="B629" t="s">
        <v>18</v>
      </c>
      <c r="C629" t="s">
        <v>10</v>
      </c>
      <c r="D629" t="str">
        <f t="shared" ref="D629:E629" si="1276">D621</f>
        <v>Premium-3399</v>
      </c>
      <c r="E629">
        <f t="shared" si="1276"/>
        <v>20000</v>
      </c>
      <c r="F629" s="2">
        <f t="shared" si="1196"/>
        <v>325</v>
      </c>
      <c r="G629">
        <f t="shared" si="1172"/>
        <v>6500000</v>
      </c>
      <c r="H629">
        <f t="shared" ref="H629" si="1277">ROUND(G629*0,0)</f>
        <v>0</v>
      </c>
      <c r="I629">
        <f t="shared" si="1174"/>
        <v>6500000</v>
      </c>
    </row>
    <row r="630" spans="1:9" x14ac:dyDescent="0.45">
      <c r="A630" s="1">
        <v>44519</v>
      </c>
      <c r="B630" t="s">
        <v>15</v>
      </c>
      <c r="C630" t="s">
        <v>10</v>
      </c>
      <c r="D630" t="str">
        <f t="shared" ref="D630:E630" si="1278">D622</f>
        <v>AID-3500</v>
      </c>
      <c r="E630">
        <f t="shared" si="1278"/>
        <v>4000</v>
      </c>
      <c r="F630" s="2">
        <f t="shared" si="1196"/>
        <v>31</v>
      </c>
      <c r="G630">
        <f t="shared" si="1172"/>
        <v>124000</v>
      </c>
      <c r="H630">
        <f t="shared" ref="H630" si="1279">ROUND(G630*0.05,0)</f>
        <v>6200</v>
      </c>
      <c r="I630">
        <f t="shared" si="1174"/>
        <v>117800</v>
      </c>
    </row>
    <row r="631" spans="1:9" x14ac:dyDescent="0.45">
      <c r="A631" s="1">
        <v>44520</v>
      </c>
      <c r="B631" t="s">
        <v>16</v>
      </c>
      <c r="C631" t="s">
        <v>11</v>
      </c>
      <c r="D631" t="str">
        <f t="shared" ref="D631:E631" si="1280">D623</f>
        <v>マリア</v>
      </c>
      <c r="E631">
        <f t="shared" si="1280"/>
        <v>2000</v>
      </c>
      <c r="F631" s="2">
        <f t="shared" si="1196"/>
        <v>20</v>
      </c>
      <c r="G631">
        <f t="shared" si="1172"/>
        <v>40000</v>
      </c>
      <c r="H631">
        <f t="shared" ref="H631" si="1281">ROUND(G631*0.1,0)</f>
        <v>4000</v>
      </c>
      <c r="I631">
        <f t="shared" si="1174"/>
        <v>36000</v>
      </c>
    </row>
    <row r="632" spans="1:9" x14ac:dyDescent="0.45">
      <c r="A632" s="1">
        <v>44521</v>
      </c>
      <c r="B632" t="s">
        <v>17</v>
      </c>
      <c r="C632" t="s">
        <v>11</v>
      </c>
      <c r="D632" t="str">
        <f t="shared" ref="D632:E632" si="1282">D624</f>
        <v>Premium-3399</v>
      </c>
      <c r="E632">
        <f t="shared" si="1282"/>
        <v>20000</v>
      </c>
      <c r="F632" s="2">
        <f t="shared" si="1196"/>
        <v>10</v>
      </c>
      <c r="G632">
        <f t="shared" si="1172"/>
        <v>200000</v>
      </c>
      <c r="H632">
        <f t="shared" ref="H632" si="1283">ROUND(G632*0,0)</f>
        <v>0</v>
      </c>
      <c r="I632">
        <f t="shared" si="1174"/>
        <v>200000</v>
      </c>
    </row>
    <row r="633" spans="1:9" x14ac:dyDescent="0.45">
      <c r="A633" s="1">
        <v>44522</v>
      </c>
      <c r="B633" t="s">
        <v>18</v>
      </c>
      <c r="C633" t="s">
        <v>11</v>
      </c>
      <c r="D633" t="str">
        <f t="shared" ref="D633:E633" si="1284">D625</f>
        <v>AID-3500</v>
      </c>
      <c r="E633">
        <f t="shared" si="1284"/>
        <v>4000</v>
      </c>
      <c r="F633" s="2">
        <f t="shared" si="1196"/>
        <v>12</v>
      </c>
      <c r="G633">
        <f t="shared" si="1172"/>
        <v>48000</v>
      </c>
      <c r="H633">
        <f t="shared" ref="H633" si="1285">ROUND(G633*0.05,0)</f>
        <v>2400</v>
      </c>
      <c r="I633">
        <f t="shared" si="1174"/>
        <v>45600</v>
      </c>
    </row>
    <row r="634" spans="1:9" x14ac:dyDescent="0.45">
      <c r="A634" s="1">
        <v>44523</v>
      </c>
      <c r="B634" t="s">
        <v>15</v>
      </c>
      <c r="C634" t="s">
        <v>12</v>
      </c>
      <c r="D634" t="str">
        <f t="shared" ref="D634:E634" si="1286">D626</f>
        <v>けやき</v>
      </c>
      <c r="E634">
        <f t="shared" si="1286"/>
        <v>1000</v>
      </c>
      <c r="F634" s="2">
        <f t="shared" si="1196"/>
        <v>328</v>
      </c>
      <c r="G634">
        <f t="shared" si="1172"/>
        <v>328000</v>
      </c>
      <c r="H634">
        <f t="shared" ref="H634" si="1287">ROUND(G634*0.1,0)</f>
        <v>32800</v>
      </c>
      <c r="I634">
        <f t="shared" si="1174"/>
        <v>295200</v>
      </c>
    </row>
    <row r="635" spans="1:9" x14ac:dyDescent="0.45">
      <c r="A635" s="1">
        <v>44524</v>
      </c>
      <c r="B635" t="s">
        <v>16</v>
      </c>
      <c r="C635" t="s">
        <v>13</v>
      </c>
      <c r="D635" t="str">
        <f t="shared" ref="D635:E635" si="1288">D627</f>
        <v>水の音</v>
      </c>
      <c r="E635">
        <f t="shared" si="1288"/>
        <v>1200</v>
      </c>
      <c r="F635" s="2">
        <f t="shared" si="1196"/>
        <v>31</v>
      </c>
      <c r="G635">
        <f t="shared" si="1172"/>
        <v>37200</v>
      </c>
      <c r="H635">
        <f t="shared" ref="H635" si="1289">ROUND(G635*0,0)</f>
        <v>0</v>
      </c>
      <c r="I635">
        <f t="shared" si="1174"/>
        <v>37200</v>
      </c>
    </row>
    <row r="636" spans="1:9" x14ac:dyDescent="0.45">
      <c r="A636" s="1">
        <v>44525</v>
      </c>
      <c r="B636" t="s">
        <v>17</v>
      </c>
      <c r="C636" t="s">
        <v>14</v>
      </c>
      <c r="D636" t="str">
        <f t="shared" ref="D636:E636" si="1290">D628</f>
        <v>東雲</v>
      </c>
      <c r="E636">
        <f t="shared" si="1290"/>
        <v>600</v>
      </c>
      <c r="F636" s="2">
        <f t="shared" si="1196"/>
        <v>20</v>
      </c>
      <c r="G636">
        <f t="shared" si="1172"/>
        <v>12000</v>
      </c>
      <c r="H636">
        <f t="shared" ref="H636" si="1291">ROUND(G636*0.05,0)</f>
        <v>600</v>
      </c>
      <c r="I636">
        <f t="shared" si="1174"/>
        <v>11400</v>
      </c>
    </row>
    <row r="637" spans="1:9" x14ac:dyDescent="0.45">
      <c r="A637" s="1">
        <v>44526</v>
      </c>
      <c r="B637" t="s">
        <v>18</v>
      </c>
      <c r="C637" t="s">
        <v>14</v>
      </c>
      <c r="D637" t="str">
        <f t="shared" ref="D637:E637" si="1292">D629</f>
        <v>Premium-3399</v>
      </c>
      <c r="E637">
        <f t="shared" si="1292"/>
        <v>20000</v>
      </c>
      <c r="F637" s="2">
        <f t="shared" si="1196"/>
        <v>10</v>
      </c>
      <c r="G637">
        <f t="shared" si="1172"/>
        <v>200000</v>
      </c>
      <c r="H637">
        <f t="shared" ref="H637" si="1293">ROUND(G637*0.1,0)</f>
        <v>20000</v>
      </c>
      <c r="I637">
        <f t="shared" si="1174"/>
        <v>180000</v>
      </c>
    </row>
    <row r="638" spans="1:9" x14ac:dyDescent="0.45">
      <c r="A638" s="1">
        <v>44527</v>
      </c>
      <c r="B638" t="s">
        <v>15</v>
      </c>
      <c r="C638" t="s">
        <v>7</v>
      </c>
      <c r="D638" t="str">
        <f t="shared" ref="D638:E638" si="1294">D630</f>
        <v>AID-3500</v>
      </c>
      <c r="E638">
        <f t="shared" si="1294"/>
        <v>4000</v>
      </c>
      <c r="F638" s="2">
        <f t="shared" si="1196"/>
        <v>12</v>
      </c>
      <c r="G638">
        <f t="shared" si="1172"/>
        <v>48000</v>
      </c>
      <c r="H638">
        <f t="shared" ref="H638" si="1295">ROUND(G638*0,0)</f>
        <v>0</v>
      </c>
      <c r="I638">
        <f t="shared" si="1174"/>
        <v>48000</v>
      </c>
    </row>
    <row r="639" spans="1:9" x14ac:dyDescent="0.45">
      <c r="A639" s="1">
        <v>44528</v>
      </c>
      <c r="B639" t="s">
        <v>16</v>
      </c>
      <c r="C639" t="s">
        <v>8</v>
      </c>
      <c r="D639" t="str">
        <f t="shared" ref="D639:E639" si="1296">D631</f>
        <v>マリア</v>
      </c>
      <c r="E639">
        <f t="shared" si="1296"/>
        <v>2000</v>
      </c>
      <c r="F639" s="2">
        <f t="shared" si="1196"/>
        <v>331</v>
      </c>
      <c r="G639">
        <f t="shared" si="1172"/>
        <v>662000</v>
      </c>
      <c r="H639">
        <f t="shared" ref="H639" si="1297">ROUND(G639*0.05,0)</f>
        <v>33100</v>
      </c>
      <c r="I639">
        <f t="shared" si="1174"/>
        <v>628900</v>
      </c>
    </row>
    <row r="640" spans="1:9" x14ac:dyDescent="0.45">
      <c r="A640" s="1">
        <v>44529</v>
      </c>
      <c r="B640" t="s">
        <v>17</v>
      </c>
      <c r="C640" t="s">
        <v>9</v>
      </c>
      <c r="D640" t="str">
        <f t="shared" ref="D640:E640" si="1298">D632</f>
        <v>Premium-3399</v>
      </c>
      <c r="E640">
        <f t="shared" si="1298"/>
        <v>20000</v>
      </c>
      <c r="F640" s="2">
        <f t="shared" si="1196"/>
        <v>31</v>
      </c>
      <c r="G640">
        <f t="shared" si="1172"/>
        <v>620000</v>
      </c>
      <c r="H640">
        <f t="shared" ref="H640" si="1299">ROUND(G640*0.1,0)</f>
        <v>62000</v>
      </c>
      <c r="I640">
        <f t="shared" si="1174"/>
        <v>558000</v>
      </c>
    </row>
    <row r="641" spans="1:9" x14ac:dyDescent="0.45">
      <c r="A641" s="1">
        <v>44530</v>
      </c>
      <c r="B641" t="s">
        <v>18</v>
      </c>
      <c r="C641" t="s">
        <v>7</v>
      </c>
      <c r="D641" t="str">
        <f t="shared" ref="D641:E641" si="1300">D633</f>
        <v>AID-3500</v>
      </c>
      <c r="E641">
        <f t="shared" si="1300"/>
        <v>4000</v>
      </c>
      <c r="F641" s="2">
        <f t="shared" si="1196"/>
        <v>20</v>
      </c>
      <c r="G641">
        <f t="shared" si="1172"/>
        <v>80000</v>
      </c>
      <c r="H641">
        <f t="shared" ref="H641" si="1301">ROUND(G641*0,0)</f>
        <v>0</v>
      </c>
      <c r="I641">
        <f t="shared" si="1174"/>
        <v>80000</v>
      </c>
    </row>
    <row r="642" spans="1:9" x14ac:dyDescent="0.45">
      <c r="A642" s="1">
        <v>44531</v>
      </c>
      <c r="B642" t="s">
        <v>15</v>
      </c>
      <c r="C642" t="s">
        <v>8</v>
      </c>
      <c r="D642" t="str">
        <f t="shared" ref="D642:E642" si="1302">D634</f>
        <v>けやき</v>
      </c>
      <c r="E642">
        <f t="shared" si="1302"/>
        <v>1000</v>
      </c>
      <c r="F642" s="2">
        <f>ROUND(F637*0.98,0)</f>
        <v>10</v>
      </c>
      <c r="G642">
        <f t="shared" ref="G642:G705" si="1303">ROUND(E642*F642,0)</f>
        <v>10000</v>
      </c>
      <c r="H642">
        <f t="shared" ref="H642" si="1304">ROUND(G642*0.05,0)</f>
        <v>500</v>
      </c>
      <c r="I642">
        <f t="shared" ref="I642:I705" si="1305">ROUND(G642-H642,0)</f>
        <v>9500</v>
      </c>
    </row>
    <row r="643" spans="1:9" x14ac:dyDescent="0.45">
      <c r="A643" s="1">
        <v>44532</v>
      </c>
      <c r="B643" t="s">
        <v>16</v>
      </c>
      <c r="C643" t="s">
        <v>9</v>
      </c>
      <c r="D643" t="str">
        <f t="shared" ref="D643:E643" si="1306">D635</f>
        <v>水の音</v>
      </c>
      <c r="E643">
        <f t="shared" si="1306"/>
        <v>1200</v>
      </c>
      <c r="F643" s="2">
        <f t="shared" ref="F643:F706" si="1307">ROUND(F638*0.98,0)</f>
        <v>12</v>
      </c>
      <c r="G643">
        <f t="shared" si="1303"/>
        <v>14400</v>
      </c>
      <c r="H643">
        <f t="shared" ref="H643" si="1308">ROUND(G643*0.1,0)</f>
        <v>1440</v>
      </c>
      <c r="I643">
        <f t="shared" si="1305"/>
        <v>12960</v>
      </c>
    </row>
    <row r="644" spans="1:9" x14ac:dyDescent="0.45">
      <c r="A644" s="1">
        <v>44533</v>
      </c>
      <c r="B644" t="s">
        <v>17</v>
      </c>
      <c r="C644" t="s">
        <v>7</v>
      </c>
      <c r="D644" t="str">
        <f t="shared" ref="D644:E644" si="1309">D636</f>
        <v>東雲</v>
      </c>
      <c r="E644">
        <f t="shared" si="1309"/>
        <v>600</v>
      </c>
      <c r="F644" s="2">
        <f t="shared" si="1307"/>
        <v>324</v>
      </c>
      <c r="G644">
        <f t="shared" si="1303"/>
        <v>194400</v>
      </c>
      <c r="H644">
        <f t="shared" ref="H644" si="1310">ROUND(G644*0,0)</f>
        <v>0</v>
      </c>
      <c r="I644">
        <f t="shared" si="1305"/>
        <v>194400</v>
      </c>
    </row>
    <row r="645" spans="1:9" x14ac:dyDescent="0.45">
      <c r="A645" s="1">
        <v>44534</v>
      </c>
      <c r="B645" t="s">
        <v>18</v>
      </c>
      <c r="C645" t="s">
        <v>8</v>
      </c>
      <c r="D645" t="str">
        <f t="shared" ref="D645:E645" si="1311">D637</f>
        <v>Premium-3399</v>
      </c>
      <c r="E645">
        <f t="shared" si="1311"/>
        <v>20000</v>
      </c>
      <c r="F645" s="2">
        <f t="shared" si="1307"/>
        <v>30</v>
      </c>
      <c r="G645">
        <f t="shared" si="1303"/>
        <v>600000</v>
      </c>
      <c r="H645">
        <f t="shared" ref="H645" si="1312">ROUND(G645*0.05,0)</f>
        <v>30000</v>
      </c>
      <c r="I645">
        <f t="shared" si="1305"/>
        <v>570000</v>
      </c>
    </row>
    <row r="646" spans="1:9" x14ac:dyDescent="0.45">
      <c r="A646" s="1">
        <v>44535</v>
      </c>
      <c r="B646" t="s">
        <v>15</v>
      </c>
      <c r="C646" t="s">
        <v>9</v>
      </c>
      <c r="D646" t="str">
        <f t="shared" ref="D646:E646" si="1313">D638</f>
        <v>AID-3500</v>
      </c>
      <c r="E646">
        <f t="shared" si="1313"/>
        <v>4000</v>
      </c>
      <c r="F646" s="2">
        <f t="shared" si="1307"/>
        <v>20</v>
      </c>
      <c r="G646">
        <f t="shared" si="1303"/>
        <v>80000</v>
      </c>
      <c r="H646">
        <f t="shared" ref="H646" si="1314">ROUND(G646*0.1,0)</f>
        <v>8000</v>
      </c>
      <c r="I646">
        <f t="shared" si="1305"/>
        <v>72000</v>
      </c>
    </row>
    <row r="647" spans="1:9" x14ac:dyDescent="0.45">
      <c r="A647" s="1">
        <v>44536</v>
      </c>
      <c r="B647" t="s">
        <v>16</v>
      </c>
      <c r="C647" t="s">
        <v>9</v>
      </c>
      <c r="D647" t="str">
        <f t="shared" ref="D647:E647" si="1315">D639</f>
        <v>マリア</v>
      </c>
      <c r="E647">
        <f t="shared" si="1315"/>
        <v>2000</v>
      </c>
      <c r="F647" s="2">
        <f t="shared" si="1307"/>
        <v>10</v>
      </c>
      <c r="G647">
        <f t="shared" si="1303"/>
        <v>20000</v>
      </c>
      <c r="H647">
        <f t="shared" ref="H647" si="1316">ROUND(G647*0,0)</f>
        <v>0</v>
      </c>
      <c r="I647">
        <f t="shared" si="1305"/>
        <v>20000</v>
      </c>
    </row>
    <row r="648" spans="1:9" x14ac:dyDescent="0.45">
      <c r="A648" s="1">
        <v>44537</v>
      </c>
      <c r="B648" t="s">
        <v>17</v>
      </c>
      <c r="C648" t="s">
        <v>9</v>
      </c>
      <c r="D648" t="str">
        <f t="shared" ref="D648:E648" si="1317">D640</f>
        <v>Premium-3399</v>
      </c>
      <c r="E648">
        <f t="shared" si="1317"/>
        <v>20000</v>
      </c>
      <c r="F648" s="2">
        <f t="shared" si="1307"/>
        <v>12</v>
      </c>
      <c r="G648">
        <f t="shared" si="1303"/>
        <v>240000</v>
      </c>
      <c r="H648">
        <f t="shared" ref="H648" si="1318">ROUND(G648*0.05,0)</f>
        <v>12000</v>
      </c>
      <c r="I648">
        <f t="shared" si="1305"/>
        <v>228000</v>
      </c>
    </row>
    <row r="649" spans="1:9" x14ac:dyDescent="0.45">
      <c r="A649" s="1">
        <v>44538</v>
      </c>
      <c r="B649" t="s">
        <v>18</v>
      </c>
      <c r="C649" t="s">
        <v>10</v>
      </c>
      <c r="D649" t="str">
        <f t="shared" ref="D649:E649" si="1319">D641</f>
        <v>AID-3500</v>
      </c>
      <c r="E649">
        <f t="shared" si="1319"/>
        <v>4000</v>
      </c>
      <c r="F649" s="2">
        <f t="shared" si="1307"/>
        <v>318</v>
      </c>
      <c r="G649">
        <f t="shared" si="1303"/>
        <v>1272000</v>
      </c>
      <c r="H649">
        <f t="shared" ref="H649" si="1320">ROUND(G649*0.1,0)</f>
        <v>127200</v>
      </c>
      <c r="I649">
        <f t="shared" si="1305"/>
        <v>1144800</v>
      </c>
    </row>
    <row r="650" spans="1:9" x14ac:dyDescent="0.45">
      <c r="A650" s="1">
        <v>44539</v>
      </c>
      <c r="B650" t="s">
        <v>15</v>
      </c>
      <c r="C650" t="s">
        <v>10</v>
      </c>
      <c r="D650" t="str">
        <f t="shared" ref="D650:E650" si="1321">D642</f>
        <v>けやき</v>
      </c>
      <c r="E650">
        <f t="shared" si="1321"/>
        <v>1000</v>
      </c>
      <c r="F650" s="2">
        <f t="shared" si="1307"/>
        <v>29</v>
      </c>
      <c r="G650">
        <f t="shared" si="1303"/>
        <v>29000</v>
      </c>
      <c r="H650">
        <f t="shared" ref="H650" si="1322">ROUND(G650*0,0)</f>
        <v>0</v>
      </c>
      <c r="I650">
        <f t="shared" si="1305"/>
        <v>29000</v>
      </c>
    </row>
    <row r="651" spans="1:9" x14ac:dyDescent="0.45">
      <c r="A651" s="1">
        <v>44540</v>
      </c>
      <c r="B651" t="s">
        <v>16</v>
      </c>
      <c r="C651" t="s">
        <v>11</v>
      </c>
      <c r="D651" t="str">
        <f t="shared" ref="D651:E651" si="1323">D643</f>
        <v>水の音</v>
      </c>
      <c r="E651">
        <f t="shared" si="1323"/>
        <v>1200</v>
      </c>
      <c r="F651" s="2">
        <f t="shared" si="1307"/>
        <v>20</v>
      </c>
      <c r="G651">
        <f t="shared" si="1303"/>
        <v>24000</v>
      </c>
      <c r="H651">
        <f t="shared" ref="H651" si="1324">ROUND(G651*0.05,0)</f>
        <v>1200</v>
      </c>
      <c r="I651">
        <f t="shared" si="1305"/>
        <v>22800</v>
      </c>
    </row>
    <row r="652" spans="1:9" x14ac:dyDescent="0.45">
      <c r="A652" s="1">
        <v>44541</v>
      </c>
      <c r="B652" t="s">
        <v>17</v>
      </c>
      <c r="C652" t="s">
        <v>11</v>
      </c>
      <c r="D652" t="str">
        <f t="shared" ref="D652:E652" si="1325">D644</f>
        <v>東雲</v>
      </c>
      <c r="E652">
        <f t="shared" si="1325"/>
        <v>600</v>
      </c>
      <c r="F652" s="2">
        <f t="shared" si="1307"/>
        <v>10</v>
      </c>
      <c r="G652">
        <f t="shared" si="1303"/>
        <v>6000</v>
      </c>
      <c r="H652">
        <f t="shared" ref="H652" si="1326">ROUND(G652*0.1,0)</f>
        <v>600</v>
      </c>
      <c r="I652">
        <f t="shared" si="1305"/>
        <v>5400</v>
      </c>
    </row>
    <row r="653" spans="1:9" x14ac:dyDescent="0.45">
      <c r="A653" s="1">
        <v>44542</v>
      </c>
      <c r="B653" t="s">
        <v>18</v>
      </c>
      <c r="C653" t="s">
        <v>11</v>
      </c>
      <c r="D653" t="str">
        <f t="shared" ref="D653:E653" si="1327">D645</f>
        <v>Premium-3399</v>
      </c>
      <c r="E653">
        <f t="shared" si="1327"/>
        <v>20000</v>
      </c>
      <c r="F653" s="2">
        <f t="shared" si="1307"/>
        <v>12</v>
      </c>
      <c r="G653">
        <f t="shared" si="1303"/>
        <v>240000</v>
      </c>
      <c r="H653">
        <f t="shared" ref="H653" si="1328">ROUND(G653*0,0)</f>
        <v>0</v>
      </c>
      <c r="I653">
        <f t="shared" si="1305"/>
        <v>240000</v>
      </c>
    </row>
    <row r="654" spans="1:9" x14ac:dyDescent="0.45">
      <c r="A654" s="1">
        <v>44543</v>
      </c>
      <c r="B654" t="s">
        <v>15</v>
      </c>
      <c r="C654" t="s">
        <v>12</v>
      </c>
      <c r="D654" t="str">
        <f t="shared" ref="D654:E654" si="1329">D646</f>
        <v>AID-3500</v>
      </c>
      <c r="E654">
        <f t="shared" si="1329"/>
        <v>4000</v>
      </c>
      <c r="F654" s="2">
        <f t="shared" si="1307"/>
        <v>312</v>
      </c>
      <c r="G654">
        <f t="shared" si="1303"/>
        <v>1248000</v>
      </c>
      <c r="H654">
        <f t="shared" ref="H654" si="1330">ROUND(G654*0.05,0)</f>
        <v>62400</v>
      </c>
      <c r="I654">
        <f t="shared" si="1305"/>
        <v>1185600</v>
      </c>
    </row>
    <row r="655" spans="1:9" x14ac:dyDescent="0.45">
      <c r="A655" s="1">
        <v>44544</v>
      </c>
      <c r="B655" t="s">
        <v>16</v>
      </c>
      <c r="C655" t="s">
        <v>13</v>
      </c>
      <c r="D655" t="str">
        <f t="shared" ref="D655:E655" si="1331">D647</f>
        <v>マリア</v>
      </c>
      <c r="E655">
        <f t="shared" si="1331"/>
        <v>2000</v>
      </c>
      <c r="F655" s="2">
        <f t="shared" si="1307"/>
        <v>28</v>
      </c>
      <c r="G655">
        <f t="shared" si="1303"/>
        <v>56000</v>
      </c>
      <c r="H655">
        <f t="shared" ref="H655" si="1332">ROUND(G655*0.1,0)</f>
        <v>5600</v>
      </c>
      <c r="I655">
        <f t="shared" si="1305"/>
        <v>50400</v>
      </c>
    </row>
    <row r="656" spans="1:9" x14ac:dyDescent="0.45">
      <c r="A656" s="1">
        <v>44545</v>
      </c>
      <c r="B656" t="s">
        <v>17</v>
      </c>
      <c r="C656" t="s">
        <v>14</v>
      </c>
      <c r="D656" t="str">
        <f t="shared" ref="D656:E656" si="1333">D648</f>
        <v>Premium-3399</v>
      </c>
      <c r="E656">
        <f t="shared" si="1333"/>
        <v>20000</v>
      </c>
      <c r="F656" s="2">
        <f t="shared" si="1307"/>
        <v>20</v>
      </c>
      <c r="G656">
        <f t="shared" si="1303"/>
        <v>400000</v>
      </c>
      <c r="H656">
        <f t="shared" ref="H656" si="1334">ROUND(G656*0,0)</f>
        <v>0</v>
      </c>
      <c r="I656">
        <f t="shared" si="1305"/>
        <v>400000</v>
      </c>
    </row>
    <row r="657" spans="1:9" x14ac:dyDescent="0.45">
      <c r="A657" s="1">
        <v>44546</v>
      </c>
      <c r="B657" t="s">
        <v>18</v>
      </c>
      <c r="C657" t="s">
        <v>14</v>
      </c>
      <c r="D657" t="str">
        <f t="shared" ref="D657:E657" si="1335">D649</f>
        <v>AID-3500</v>
      </c>
      <c r="E657">
        <f t="shared" si="1335"/>
        <v>4000</v>
      </c>
      <c r="F657" s="2">
        <f t="shared" si="1307"/>
        <v>10</v>
      </c>
      <c r="G657">
        <f t="shared" si="1303"/>
        <v>40000</v>
      </c>
      <c r="H657">
        <f t="shared" ref="H657" si="1336">ROUND(G657*0.05,0)</f>
        <v>2000</v>
      </c>
      <c r="I657">
        <f t="shared" si="1305"/>
        <v>38000</v>
      </c>
    </row>
    <row r="658" spans="1:9" x14ac:dyDescent="0.45">
      <c r="A658" s="1">
        <v>44547</v>
      </c>
      <c r="B658" t="s">
        <v>15</v>
      </c>
      <c r="C658" t="s">
        <v>7</v>
      </c>
      <c r="D658" t="str">
        <f t="shared" ref="D658:E658" si="1337">D650</f>
        <v>けやき</v>
      </c>
      <c r="E658">
        <f t="shared" si="1337"/>
        <v>1000</v>
      </c>
      <c r="F658" s="2">
        <f t="shared" si="1307"/>
        <v>12</v>
      </c>
      <c r="G658">
        <f t="shared" si="1303"/>
        <v>12000</v>
      </c>
      <c r="H658">
        <f t="shared" ref="H658" si="1338">ROUND(G658*0.1,0)</f>
        <v>1200</v>
      </c>
      <c r="I658">
        <f t="shared" si="1305"/>
        <v>10800</v>
      </c>
    </row>
    <row r="659" spans="1:9" x14ac:dyDescent="0.45">
      <c r="A659" s="1">
        <v>44548</v>
      </c>
      <c r="B659" t="s">
        <v>16</v>
      </c>
      <c r="C659" t="s">
        <v>8</v>
      </c>
      <c r="D659" t="str">
        <f t="shared" ref="D659:E659" si="1339">D651</f>
        <v>水の音</v>
      </c>
      <c r="E659">
        <f t="shared" si="1339"/>
        <v>1200</v>
      </c>
      <c r="F659" s="2">
        <f t="shared" si="1307"/>
        <v>306</v>
      </c>
      <c r="G659">
        <f t="shared" si="1303"/>
        <v>367200</v>
      </c>
      <c r="H659">
        <f t="shared" ref="H659" si="1340">ROUND(G659*0,0)</f>
        <v>0</v>
      </c>
      <c r="I659">
        <f t="shared" si="1305"/>
        <v>367200</v>
      </c>
    </row>
    <row r="660" spans="1:9" x14ac:dyDescent="0.45">
      <c r="A660" s="1">
        <v>44549</v>
      </c>
      <c r="B660" t="s">
        <v>17</v>
      </c>
      <c r="C660" t="s">
        <v>9</v>
      </c>
      <c r="D660" t="str">
        <f t="shared" ref="D660:E660" si="1341">D652</f>
        <v>東雲</v>
      </c>
      <c r="E660">
        <f t="shared" si="1341"/>
        <v>600</v>
      </c>
      <c r="F660" s="2">
        <f t="shared" si="1307"/>
        <v>27</v>
      </c>
      <c r="G660">
        <f t="shared" si="1303"/>
        <v>16200</v>
      </c>
      <c r="H660">
        <f t="shared" ref="H660" si="1342">ROUND(G660*0.05,0)</f>
        <v>810</v>
      </c>
      <c r="I660">
        <f t="shared" si="1305"/>
        <v>15390</v>
      </c>
    </row>
    <row r="661" spans="1:9" x14ac:dyDescent="0.45">
      <c r="A661" s="1">
        <v>44550</v>
      </c>
      <c r="B661" t="s">
        <v>18</v>
      </c>
      <c r="C661" t="s">
        <v>7</v>
      </c>
      <c r="D661" t="str">
        <f t="shared" ref="D661:E661" si="1343">D653</f>
        <v>Premium-3399</v>
      </c>
      <c r="E661">
        <f t="shared" si="1343"/>
        <v>20000</v>
      </c>
      <c r="F661" s="2">
        <f t="shared" si="1307"/>
        <v>20</v>
      </c>
      <c r="G661">
        <f t="shared" si="1303"/>
        <v>400000</v>
      </c>
      <c r="H661">
        <f t="shared" ref="H661" si="1344">ROUND(G661*0.1,0)</f>
        <v>40000</v>
      </c>
      <c r="I661">
        <f t="shared" si="1305"/>
        <v>360000</v>
      </c>
    </row>
    <row r="662" spans="1:9" x14ac:dyDescent="0.45">
      <c r="A662" s="1">
        <v>44551</v>
      </c>
      <c r="B662" t="s">
        <v>15</v>
      </c>
      <c r="C662" t="s">
        <v>8</v>
      </c>
      <c r="D662" t="str">
        <f t="shared" ref="D662:E662" si="1345">D654</f>
        <v>AID-3500</v>
      </c>
      <c r="E662">
        <f t="shared" si="1345"/>
        <v>4000</v>
      </c>
      <c r="F662" s="2">
        <f t="shared" si="1307"/>
        <v>10</v>
      </c>
      <c r="G662">
        <f t="shared" si="1303"/>
        <v>40000</v>
      </c>
      <c r="H662">
        <f t="shared" ref="H662" si="1346">ROUND(G662*0,0)</f>
        <v>0</v>
      </c>
      <c r="I662">
        <f t="shared" si="1305"/>
        <v>40000</v>
      </c>
    </row>
    <row r="663" spans="1:9" x14ac:dyDescent="0.45">
      <c r="A663" s="1">
        <v>44552</v>
      </c>
      <c r="B663" t="s">
        <v>16</v>
      </c>
      <c r="C663" t="s">
        <v>9</v>
      </c>
      <c r="D663" t="str">
        <f t="shared" ref="D663:E663" si="1347">D655</f>
        <v>マリア</v>
      </c>
      <c r="E663">
        <f t="shared" si="1347"/>
        <v>2000</v>
      </c>
      <c r="F663" s="2">
        <f t="shared" si="1307"/>
        <v>12</v>
      </c>
      <c r="G663">
        <f t="shared" si="1303"/>
        <v>24000</v>
      </c>
      <c r="H663">
        <f t="shared" ref="H663" si="1348">ROUND(G663*0.05,0)</f>
        <v>1200</v>
      </c>
      <c r="I663">
        <f t="shared" si="1305"/>
        <v>22800</v>
      </c>
    </row>
    <row r="664" spans="1:9" x14ac:dyDescent="0.45">
      <c r="A664" s="1">
        <v>44553</v>
      </c>
      <c r="B664" t="s">
        <v>17</v>
      </c>
      <c r="C664" t="s">
        <v>7</v>
      </c>
      <c r="D664" t="str">
        <f t="shared" ref="D664:E664" si="1349">D656</f>
        <v>Premium-3399</v>
      </c>
      <c r="E664">
        <f t="shared" si="1349"/>
        <v>20000</v>
      </c>
      <c r="F664" s="2">
        <f t="shared" si="1307"/>
        <v>300</v>
      </c>
      <c r="G664">
        <f t="shared" si="1303"/>
        <v>6000000</v>
      </c>
      <c r="H664">
        <f t="shared" ref="H664" si="1350">ROUND(G664*0.1,0)</f>
        <v>600000</v>
      </c>
      <c r="I664">
        <f t="shared" si="1305"/>
        <v>5400000</v>
      </c>
    </row>
    <row r="665" spans="1:9" x14ac:dyDescent="0.45">
      <c r="A665" s="1">
        <v>44554</v>
      </c>
      <c r="B665" t="s">
        <v>18</v>
      </c>
      <c r="C665" t="s">
        <v>8</v>
      </c>
      <c r="D665" t="str">
        <f t="shared" ref="D665:E665" si="1351">D657</f>
        <v>AID-3500</v>
      </c>
      <c r="E665">
        <f t="shared" si="1351"/>
        <v>4000</v>
      </c>
      <c r="F665" s="2">
        <f t="shared" si="1307"/>
        <v>26</v>
      </c>
      <c r="G665">
        <f t="shared" si="1303"/>
        <v>104000</v>
      </c>
      <c r="H665">
        <f t="shared" ref="H665" si="1352">ROUND(G665*0,0)</f>
        <v>0</v>
      </c>
      <c r="I665">
        <f t="shared" si="1305"/>
        <v>104000</v>
      </c>
    </row>
    <row r="666" spans="1:9" x14ac:dyDescent="0.45">
      <c r="A666" s="1">
        <v>44555</v>
      </c>
      <c r="B666" t="s">
        <v>15</v>
      </c>
      <c r="C666" t="s">
        <v>9</v>
      </c>
      <c r="D666" t="str">
        <f t="shared" ref="D666:E666" si="1353">D658</f>
        <v>けやき</v>
      </c>
      <c r="E666">
        <f t="shared" si="1353"/>
        <v>1000</v>
      </c>
      <c r="F666" s="2">
        <f t="shared" si="1307"/>
        <v>20</v>
      </c>
      <c r="G666">
        <f t="shared" si="1303"/>
        <v>20000</v>
      </c>
      <c r="H666">
        <f t="shared" ref="H666" si="1354">ROUND(G666*0.05,0)</f>
        <v>1000</v>
      </c>
      <c r="I666">
        <f t="shared" si="1305"/>
        <v>19000</v>
      </c>
    </row>
    <row r="667" spans="1:9" x14ac:dyDescent="0.45">
      <c r="A667" s="1">
        <v>44556</v>
      </c>
      <c r="B667" t="s">
        <v>16</v>
      </c>
      <c r="C667" t="s">
        <v>9</v>
      </c>
      <c r="D667" t="str">
        <f t="shared" ref="D667:E667" si="1355">D659</f>
        <v>水の音</v>
      </c>
      <c r="E667">
        <f t="shared" si="1355"/>
        <v>1200</v>
      </c>
      <c r="F667" s="2">
        <f t="shared" si="1307"/>
        <v>10</v>
      </c>
      <c r="G667">
        <f t="shared" si="1303"/>
        <v>12000</v>
      </c>
      <c r="H667">
        <f t="shared" ref="H667" si="1356">ROUND(G667*0.1,0)</f>
        <v>1200</v>
      </c>
      <c r="I667">
        <f t="shared" si="1305"/>
        <v>10800</v>
      </c>
    </row>
    <row r="668" spans="1:9" x14ac:dyDescent="0.45">
      <c r="A668" s="1">
        <v>44557</v>
      </c>
      <c r="B668" t="s">
        <v>17</v>
      </c>
      <c r="C668" t="s">
        <v>9</v>
      </c>
      <c r="D668" t="str">
        <f t="shared" ref="D668:E668" si="1357">D660</f>
        <v>東雲</v>
      </c>
      <c r="E668">
        <f t="shared" si="1357"/>
        <v>600</v>
      </c>
      <c r="F668" s="2">
        <f t="shared" si="1307"/>
        <v>12</v>
      </c>
      <c r="G668">
        <f t="shared" si="1303"/>
        <v>7200</v>
      </c>
      <c r="H668">
        <f t="shared" ref="H668" si="1358">ROUND(G668*0,0)</f>
        <v>0</v>
      </c>
      <c r="I668">
        <f t="shared" si="1305"/>
        <v>7200</v>
      </c>
    </row>
    <row r="669" spans="1:9" x14ac:dyDescent="0.45">
      <c r="A669" s="1">
        <v>44558</v>
      </c>
      <c r="B669" t="s">
        <v>18</v>
      </c>
      <c r="C669" t="s">
        <v>10</v>
      </c>
      <c r="D669" t="str">
        <f t="shared" ref="D669:E669" si="1359">D661</f>
        <v>Premium-3399</v>
      </c>
      <c r="E669">
        <f t="shared" si="1359"/>
        <v>20000</v>
      </c>
      <c r="F669" s="2">
        <f t="shared" si="1307"/>
        <v>294</v>
      </c>
      <c r="G669">
        <f t="shared" si="1303"/>
        <v>5880000</v>
      </c>
      <c r="H669">
        <f t="shared" ref="H669" si="1360">ROUND(G669*0.05,0)</f>
        <v>294000</v>
      </c>
      <c r="I669">
        <f t="shared" si="1305"/>
        <v>5586000</v>
      </c>
    </row>
    <row r="670" spans="1:9" x14ac:dyDescent="0.45">
      <c r="A670" s="1">
        <v>44559</v>
      </c>
      <c r="B670" t="s">
        <v>15</v>
      </c>
      <c r="C670" t="s">
        <v>10</v>
      </c>
      <c r="D670" t="str">
        <f t="shared" ref="D670:E670" si="1361">D662</f>
        <v>AID-3500</v>
      </c>
      <c r="E670">
        <f t="shared" si="1361"/>
        <v>4000</v>
      </c>
      <c r="F670" s="2">
        <f t="shared" si="1307"/>
        <v>25</v>
      </c>
      <c r="G670">
        <f t="shared" si="1303"/>
        <v>100000</v>
      </c>
      <c r="H670">
        <f t="shared" ref="H670" si="1362">ROUND(G670*0.1,0)</f>
        <v>10000</v>
      </c>
      <c r="I670">
        <f t="shared" si="1305"/>
        <v>90000</v>
      </c>
    </row>
    <row r="671" spans="1:9" x14ac:dyDescent="0.45">
      <c r="A671" s="1">
        <v>44560</v>
      </c>
      <c r="B671" t="s">
        <v>16</v>
      </c>
      <c r="C671" t="s">
        <v>11</v>
      </c>
      <c r="D671" t="str">
        <f t="shared" ref="D671:E671" si="1363">D663</f>
        <v>マリア</v>
      </c>
      <c r="E671">
        <f t="shared" si="1363"/>
        <v>2000</v>
      </c>
      <c r="F671" s="2">
        <f t="shared" si="1307"/>
        <v>20</v>
      </c>
      <c r="G671">
        <f t="shared" si="1303"/>
        <v>40000</v>
      </c>
      <c r="H671">
        <f t="shared" ref="H671" si="1364">ROUND(G671*0,0)</f>
        <v>0</v>
      </c>
      <c r="I671">
        <f t="shared" si="1305"/>
        <v>40000</v>
      </c>
    </row>
    <row r="672" spans="1:9" x14ac:dyDescent="0.45">
      <c r="A672" s="1">
        <v>44561</v>
      </c>
      <c r="B672" t="s">
        <v>17</v>
      </c>
      <c r="C672" t="s">
        <v>11</v>
      </c>
      <c r="D672" t="str">
        <f t="shared" ref="D672:E672" si="1365">D664</f>
        <v>Premium-3399</v>
      </c>
      <c r="E672">
        <f t="shared" si="1365"/>
        <v>20000</v>
      </c>
      <c r="F672" s="2">
        <f t="shared" si="1307"/>
        <v>10</v>
      </c>
      <c r="G672">
        <f t="shared" si="1303"/>
        <v>200000</v>
      </c>
      <c r="H672">
        <f t="shared" ref="H672" si="1366">ROUND(G672*0.05,0)</f>
        <v>10000</v>
      </c>
      <c r="I672">
        <f t="shared" si="1305"/>
        <v>190000</v>
      </c>
    </row>
    <row r="673" spans="1:9" x14ac:dyDescent="0.45">
      <c r="A673" s="1">
        <v>44562</v>
      </c>
      <c r="B673" t="s">
        <v>18</v>
      </c>
      <c r="C673" t="s">
        <v>11</v>
      </c>
      <c r="D673" t="str">
        <f t="shared" ref="D673:E673" si="1367">D665</f>
        <v>AID-3500</v>
      </c>
      <c r="E673">
        <f t="shared" si="1367"/>
        <v>4000</v>
      </c>
      <c r="F673" s="2">
        <f t="shared" si="1307"/>
        <v>12</v>
      </c>
      <c r="G673">
        <f t="shared" si="1303"/>
        <v>48000</v>
      </c>
      <c r="H673">
        <f t="shared" ref="H673" si="1368">ROUND(G673*0.1,0)</f>
        <v>4800</v>
      </c>
      <c r="I673">
        <f t="shared" si="1305"/>
        <v>43200</v>
      </c>
    </row>
    <row r="674" spans="1:9" x14ac:dyDescent="0.45">
      <c r="A674" s="1">
        <v>44563</v>
      </c>
      <c r="B674" t="s">
        <v>15</v>
      </c>
      <c r="C674" t="s">
        <v>12</v>
      </c>
      <c r="D674" t="str">
        <f t="shared" ref="D674:E674" si="1369">D666</f>
        <v>けやき</v>
      </c>
      <c r="E674">
        <f t="shared" si="1369"/>
        <v>1000</v>
      </c>
      <c r="F674" s="2">
        <f t="shared" si="1307"/>
        <v>288</v>
      </c>
      <c r="G674">
        <f t="shared" si="1303"/>
        <v>288000</v>
      </c>
      <c r="H674">
        <f t="shared" ref="H674" si="1370">ROUND(G674*0,0)</f>
        <v>0</v>
      </c>
      <c r="I674">
        <f t="shared" si="1305"/>
        <v>288000</v>
      </c>
    </row>
    <row r="675" spans="1:9" x14ac:dyDescent="0.45">
      <c r="A675" s="1">
        <v>44564</v>
      </c>
      <c r="B675" t="s">
        <v>16</v>
      </c>
      <c r="C675" t="s">
        <v>13</v>
      </c>
      <c r="D675" t="str">
        <f t="shared" ref="D675:E675" si="1371">D667</f>
        <v>水の音</v>
      </c>
      <c r="E675">
        <f t="shared" si="1371"/>
        <v>1200</v>
      </c>
      <c r="F675" s="2">
        <f t="shared" si="1307"/>
        <v>25</v>
      </c>
      <c r="G675">
        <f t="shared" si="1303"/>
        <v>30000</v>
      </c>
      <c r="H675">
        <f t="shared" ref="H675" si="1372">ROUND(G675*0.05,0)</f>
        <v>1500</v>
      </c>
      <c r="I675">
        <f t="shared" si="1305"/>
        <v>28500</v>
      </c>
    </row>
    <row r="676" spans="1:9" x14ac:dyDescent="0.45">
      <c r="A676" s="1">
        <v>44565</v>
      </c>
      <c r="B676" t="s">
        <v>17</v>
      </c>
      <c r="C676" t="s">
        <v>14</v>
      </c>
      <c r="D676" t="str">
        <f t="shared" ref="D676:E676" si="1373">D668</f>
        <v>東雲</v>
      </c>
      <c r="E676">
        <f t="shared" si="1373"/>
        <v>600</v>
      </c>
      <c r="F676" s="2">
        <f t="shared" si="1307"/>
        <v>20</v>
      </c>
      <c r="G676">
        <f t="shared" si="1303"/>
        <v>12000</v>
      </c>
      <c r="H676">
        <f t="shared" ref="H676" si="1374">ROUND(G676*0.1,0)</f>
        <v>1200</v>
      </c>
      <c r="I676">
        <f t="shared" si="1305"/>
        <v>10800</v>
      </c>
    </row>
    <row r="677" spans="1:9" x14ac:dyDescent="0.45">
      <c r="A677" s="1">
        <v>44566</v>
      </c>
      <c r="B677" t="s">
        <v>18</v>
      </c>
      <c r="C677" t="s">
        <v>14</v>
      </c>
      <c r="D677" t="str">
        <f t="shared" ref="D677:E677" si="1375">D669</f>
        <v>Premium-3399</v>
      </c>
      <c r="E677">
        <f t="shared" si="1375"/>
        <v>20000</v>
      </c>
      <c r="F677" s="2">
        <f t="shared" si="1307"/>
        <v>10</v>
      </c>
      <c r="G677">
        <f t="shared" si="1303"/>
        <v>200000</v>
      </c>
      <c r="H677">
        <f t="shared" ref="H677" si="1376">ROUND(G677*0,0)</f>
        <v>0</v>
      </c>
      <c r="I677">
        <f t="shared" si="1305"/>
        <v>200000</v>
      </c>
    </row>
    <row r="678" spans="1:9" x14ac:dyDescent="0.45">
      <c r="A678" s="1">
        <v>44567</v>
      </c>
      <c r="B678" t="s">
        <v>15</v>
      </c>
      <c r="C678" t="s">
        <v>7</v>
      </c>
      <c r="D678" t="str">
        <f t="shared" ref="D678:E678" si="1377">D670</f>
        <v>AID-3500</v>
      </c>
      <c r="E678">
        <f t="shared" si="1377"/>
        <v>4000</v>
      </c>
      <c r="F678" s="2">
        <f t="shared" si="1307"/>
        <v>12</v>
      </c>
      <c r="G678">
        <f t="shared" si="1303"/>
        <v>48000</v>
      </c>
      <c r="H678">
        <f t="shared" ref="H678" si="1378">ROUND(G678*0.05,0)</f>
        <v>2400</v>
      </c>
      <c r="I678">
        <f t="shared" si="1305"/>
        <v>45600</v>
      </c>
    </row>
    <row r="679" spans="1:9" x14ac:dyDescent="0.45">
      <c r="A679" s="1">
        <v>44568</v>
      </c>
      <c r="B679" t="s">
        <v>16</v>
      </c>
      <c r="C679" t="s">
        <v>8</v>
      </c>
      <c r="D679" t="str">
        <f t="shared" ref="D679:E679" si="1379">D671</f>
        <v>マリア</v>
      </c>
      <c r="E679">
        <f t="shared" si="1379"/>
        <v>2000</v>
      </c>
      <c r="F679" s="2">
        <f t="shared" si="1307"/>
        <v>282</v>
      </c>
      <c r="G679">
        <f t="shared" si="1303"/>
        <v>564000</v>
      </c>
      <c r="H679">
        <f t="shared" ref="H679" si="1380">ROUND(G679*0.1,0)</f>
        <v>56400</v>
      </c>
      <c r="I679">
        <f t="shared" si="1305"/>
        <v>507600</v>
      </c>
    </row>
    <row r="680" spans="1:9" x14ac:dyDescent="0.45">
      <c r="A680" s="1">
        <v>44569</v>
      </c>
      <c r="B680" t="s">
        <v>17</v>
      </c>
      <c r="C680" t="s">
        <v>9</v>
      </c>
      <c r="D680" t="str">
        <f t="shared" ref="D680:E680" si="1381">D672</f>
        <v>Premium-3399</v>
      </c>
      <c r="E680">
        <f t="shared" si="1381"/>
        <v>20000</v>
      </c>
      <c r="F680" s="2">
        <f t="shared" si="1307"/>
        <v>25</v>
      </c>
      <c r="G680">
        <f t="shared" si="1303"/>
        <v>500000</v>
      </c>
      <c r="H680">
        <f t="shared" ref="H680" si="1382">ROUND(G680*0,0)</f>
        <v>0</v>
      </c>
      <c r="I680">
        <f t="shared" si="1305"/>
        <v>500000</v>
      </c>
    </row>
    <row r="681" spans="1:9" x14ac:dyDescent="0.45">
      <c r="A681" s="1">
        <v>44570</v>
      </c>
      <c r="B681" t="s">
        <v>18</v>
      </c>
      <c r="C681" t="s">
        <v>7</v>
      </c>
      <c r="D681" t="str">
        <f t="shared" ref="D681:E681" si="1383">D673</f>
        <v>AID-3500</v>
      </c>
      <c r="E681">
        <f t="shared" si="1383"/>
        <v>4000</v>
      </c>
      <c r="F681" s="2">
        <f t="shared" si="1307"/>
        <v>20</v>
      </c>
      <c r="G681">
        <f t="shared" si="1303"/>
        <v>80000</v>
      </c>
      <c r="H681">
        <f t="shared" ref="H681" si="1384">ROUND(G681*0.05,0)</f>
        <v>4000</v>
      </c>
      <c r="I681">
        <f t="shared" si="1305"/>
        <v>76000</v>
      </c>
    </row>
    <row r="682" spans="1:9" x14ac:dyDescent="0.45">
      <c r="A682" s="1">
        <v>44571</v>
      </c>
      <c r="B682" t="s">
        <v>15</v>
      </c>
      <c r="C682" t="s">
        <v>8</v>
      </c>
      <c r="D682" t="str">
        <f t="shared" ref="D682:E682" si="1385">D674</f>
        <v>けやき</v>
      </c>
      <c r="E682">
        <f t="shared" si="1385"/>
        <v>1000</v>
      </c>
      <c r="F682" s="2">
        <f t="shared" si="1307"/>
        <v>10</v>
      </c>
      <c r="G682">
        <f t="shared" si="1303"/>
        <v>10000</v>
      </c>
      <c r="H682">
        <f t="shared" ref="H682" si="1386">ROUND(G682*0.1,0)</f>
        <v>1000</v>
      </c>
      <c r="I682">
        <f t="shared" si="1305"/>
        <v>9000</v>
      </c>
    </row>
    <row r="683" spans="1:9" x14ac:dyDescent="0.45">
      <c r="A683" s="1">
        <v>44572</v>
      </c>
      <c r="B683" t="s">
        <v>16</v>
      </c>
      <c r="C683" t="s">
        <v>9</v>
      </c>
      <c r="D683" t="str">
        <f t="shared" ref="D683:E683" si="1387">D675</f>
        <v>水の音</v>
      </c>
      <c r="E683">
        <f t="shared" si="1387"/>
        <v>1200</v>
      </c>
      <c r="F683" s="2">
        <f t="shared" si="1307"/>
        <v>12</v>
      </c>
      <c r="G683">
        <f t="shared" si="1303"/>
        <v>14400</v>
      </c>
      <c r="H683">
        <f t="shared" ref="H683" si="1388">ROUND(G683*0,0)</f>
        <v>0</v>
      </c>
      <c r="I683">
        <f t="shared" si="1305"/>
        <v>14400</v>
      </c>
    </row>
    <row r="684" spans="1:9" x14ac:dyDescent="0.45">
      <c r="A684" s="1">
        <v>44573</v>
      </c>
      <c r="B684" t="s">
        <v>17</v>
      </c>
      <c r="C684" t="s">
        <v>7</v>
      </c>
      <c r="D684" t="str">
        <f t="shared" ref="D684:E684" si="1389">D676</f>
        <v>東雲</v>
      </c>
      <c r="E684">
        <f t="shared" si="1389"/>
        <v>600</v>
      </c>
      <c r="F684" s="2">
        <f t="shared" si="1307"/>
        <v>276</v>
      </c>
      <c r="G684">
        <f t="shared" si="1303"/>
        <v>165600</v>
      </c>
      <c r="H684">
        <f t="shared" ref="H684" si="1390">ROUND(G684*0.05,0)</f>
        <v>8280</v>
      </c>
      <c r="I684">
        <f t="shared" si="1305"/>
        <v>157320</v>
      </c>
    </row>
    <row r="685" spans="1:9" x14ac:dyDescent="0.45">
      <c r="A685" s="1">
        <v>44574</v>
      </c>
      <c r="B685" t="s">
        <v>18</v>
      </c>
      <c r="C685" t="s">
        <v>8</v>
      </c>
      <c r="D685" t="str">
        <f t="shared" ref="D685:E685" si="1391">D677</f>
        <v>Premium-3399</v>
      </c>
      <c r="E685">
        <f t="shared" si="1391"/>
        <v>20000</v>
      </c>
      <c r="F685" s="2">
        <f t="shared" si="1307"/>
        <v>25</v>
      </c>
      <c r="G685">
        <f t="shared" si="1303"/>
        <v>500000</v>
      </c>
      <c r="H685">
        <f t="shared" ref="H685" si="1392">ROUND(G685*0.1,0)</f>
        <v>50000</v>
      </c>
      <c r="I685">
        <f t="shared" si="1305"/>
        <v>450000</v>
      </c>
    </row>
    <row r="686" spans="1:9" x14ac:dyDescent="0.45">
      <c r="A686" s="1">
        <v>44575</v>
      </c>
      <c r="B686" t="s">
        <v>15</v>
      </c>
      <c r="C686" t="s">
        <v>9</v>
      </c>
      <c r="D686" t="str">
        <f t="shared" ref="D686:E686" si="1393">D678</f>
        <v>AID-3500</v>
      </c>
      <c r="E686">
        <f t="shared" si="1393"/>
        <v>4000</v>
      </c>
      <c r="F686" s="2">
        <f t="shared" si="1307"/>
        <v>20</v>
      </c>
      <c r="G686">
        <f t="shared" si="1303"/>
        <v>80000</v>
      </c>
      <c r="H686">
        <f t="shared" ref="H686" si="1394">ROUND(G686*0,0)</f>
        <v>0</v>
      </c>
      <c r="I686">
        <f t="shared" si="1305"/>
        <v>80000</v>
      </c>
    </row>
    <row r="687" spans="1:9" x14ac:dyDescent="0.45">
      <c r="A687" s="1">
        <v>44576</v>
      </c>
      <c r="B687" t="s">
        <v>16</v>
      </c>
      <c r="C687" t="s">
        <v>9</v>
      </c>
      <c r="D687" t="str">
        <f t="shared" ref="D687:E687" si="1395">D679</f>
        <v>マリア</v>
      </c>
      <c r="E687">
        <f t="shared" si="1395"/>
        <v>2000</v>
      </c>
      <c r="F687" s="2">
        <f t="shared" si="1307"/>
        <v>10</v>
      </c>
      <c r="G687">
        <f t="shared" si="1303"/>
        <v>20000</v>
      </c>
      <c r="H687">
        <f t="shared" ref="H687" si="1396">ROUND(G687*0.05,0)</f>
        <v>1000</v>
      </c>
      <c r="I687">
        <f t="shared" si="1305"/>
        <v>19000</v>
      </c>
    </row>
    <row r="688" spans="1:9" x14ac:dyDescent="0.45">
      <c r="A688" s="1">
        <v>44577</v>
      </c>
      <c r="B688" t="s">
        <v>17</v>
      </c>
      <c r="C688" t="s">
        <v>9</v>
      </c>
      <c r="D688" t="str">
        <f t="shared" ref="D688:E688" si="1397">D680</f>
        <v>Premium-3399</v>
      </c>
      <c r="E688">
        <f t="shared" si="1397"/>
        <v>20000</v>
      </c>
      <c r="F688" s="2">
        <f t="shared" si="1307"/>
        <v>12</v>
      </c>
      <c r="G688">
        <f t="shared" si="1303"/>
        <v>240000</v>
      </c>
      <c r="H688">
        <f t="shared" ref="H688" si="1398">ROUND(G688*0.1,0)</f>
        <v>24000</v>
      </c>
      <c r="I688">
        <f t="shared" si="1305"/>
        <v>216000</v>
      </c>
    </row>
    <row r="689" spans="1:9" x14ac:dyDescent="0.45">
      <c r="A689" s="1">
        <v>44578</v>
      </c>
      <c r="B689" t="s">
        <v>18</v>
      </c>
      <c r="C689" t="s">
        <v>10</v>
      </c>
      <c r="D689" t="str">
        <f t="shared" ref="D689:E689" si="1399">D681</f>
        <v>AID-3500</v>
      </c>
      <c r="E689">
        <f t="shared" si="1399"/>
        <v>4000</v>
      </c>
      <c r="F689" s="2">
        <f t="shared" si="1307"/>
        <v>270</v>
      </c>
      <c r="G689">
        <f t="shared" si="1303"/>
        <v>1080000</v>
      </c>
      <c r="H689">
        <f t="shared" ref="H689" si="1400">ROUND(G689*0,0)</f>
        <v>0</v>
      </c>
      <c r="I689">
        <f t="shared" si="1305"/>
        <v>1080000</v>
      </c>
    </row>
    <row r="690" spans="1:9" x14ac:dyDescent="0.45">
      <c r="A690" s="1">
        <v>44579</v>
      </c>
      <c r="B690" t="s">
        <v>15</v>
      </c>
      <c r="C690" t="s">
        <v>10</v>
      </c>
      <c r="D690" t="str">
        <f t="shared" ref="D690:E690" si="1401">D682</f>
        <v>けやき</v>
      </c>
      <c r="E690">
        <f t="shared" si="1401"/>
        <v>1000</v>
      </c>
      <c r="F690" s="2">
        <f t="shared" si="1307"/>
        <v>25</v>
      </c>
      <c r="G690">
        <f t="shared" si="1303"/>
        <v>25000</v>
      </c>
      <c r="H690">
        <f t="shared" ref="H690" si="1402">ROUND(G690*0.05,0)</f>
        <v>1250</v>
      </c>
      <c r="I690">
        <f t="shared" si="1305"/>
        <v>23750</v>
      </c>
    </row>
    <row r="691" spans="1:9" x14ac:dyDescent="0.45">
      <c r="A691" s="1">
        <v>44580</v>
      </c>
      <c r="B691" t="s">
        <v>16</v>
      </c>
      <c r="C691" t="s">
        <v>11</v>
      </c>
      <c r="D691" t="str">
        <f t="shared" ref="D691:E691" si="1403">D683</f>
        <v>水の音</v>
      </c>
      <c r="E691">
        <f t="shared" si="1403"/>
        <v>1200</v>
      </c>
      <c r="F691" s="2">
        <f t="shared" si="1307"/>
        <v>20</v>
      </c>
      <c r="G691">
        <f t="shared" si="1303"/>
        <v>24000</v>
      </c>
      <c r="H691">
        <f t="shared" ref="H691" si="1404">ROUND(G691*0.1,0)</f>
        <v>2400</v>
      </c>
      <c r="I691">
        <f t="shared" si="1305"/>
        <v>21600</v>
      </c>
    </row>
    <row r="692" spans="1:9" x14ac:dyDescent="0.45">
      <c r="A692" s="1">
        <v>44581</v>
      </c>
      <c r="B692" t="s">
        <v>17</v>
      </c>
      <c r="C692" t="s">
        <v>11</v>
      </c>
      <c r="D692" t="str">
        <f t="shared" ref="D692:E692" si="1405">D684</f>
        <v>東雲</v>
      </c>
      <c r="E692">
        <f t="shared" si="1405"/>
        <v>600</v>
      </c>
      <c r="F692" s="2">
        <f t="shared" si="1307"/>
        <v>10</v>
      </c>
      <c r="G692">
        <f t="shared" si="1303"/>
        <v>6000</v>
      </c>
      <c r="H692">
        <f t="shared" ref="H692" si="1406">ROUND(G692*0,0)</f>
        <v>0</v>
      </c>
      <c r="I692">
        <f t="shared" si="1305"/>
        <v>6000</v>
      </c>
    </row>
    <row r="693" spans="1:9" x14ac:dyDescent="0.45">
      <c r="A693" s="1">
        <v>44582</v>
      </c>
      <c r="B693" t="s">
        <v>18</v>
      </c>
      <c r="C693" t="s">
        <v>11</v>
      </c>
      <c r="D693" t="str">
        <f t="shared" ref="D693:E693" si="1407">D685</f>
        <v>Premium-3399</v>
      </c>
      <c r="E693">
        <f t="shared" si="1407"/>
        <v>20000</v>
      </c>
      <c r="F693" s="2">
        <f t="shared" si="1307"/>
        <v>12</v>
      </c>
      <c r="G693">
        <f t="shared" si="1303"/>
        <v>240000</v>
      </c>
      <c r="H693">
        <f t="shared" ref="H693" si="1408">ROUND(G693*0.05,0)</f>
        <v>12000</v>
      </c>
      <c r="I693">
        <f t="shared" si="1305"/>
        <v>228000</v>
      </c>
    </row>
    <row r="694" spans="1:9" x14ac:dyDescent="0.45">
      <c r="A694" s="1">
        <v>44583</v>
      </c>
      <c r="B694" t="s">
        <v>15</v>
      </c>
      <c r="C694" t="s">
        <v>12</v>
      </c>
      <c r="D694" t="str">
        <f t="shared" ref="D694:E694" si="1409">D686</f>
        <v>AID-3500</v>
      </c>
      <c r="E694">
        <f t="shared" si="1409"/>
        <v>4000</v>
      </c>
      <c r="F694" s="2">
        <f t="shared" si="1307"/>
        <v>265</v>
      </c>
      <c r="G694">
        <f t="shared" si="1303"/>
        <v>1060000</v>
      </c>
      <c r="H694">
        <f t="shared" ref="H694" si="1410">ROUND(G694*0.1,0)</f>
        <v>106000</v>
      </c>
      <c r="I694">
        <f t="shared" si="1305"/>
        <v>954000</v>
      </c>
    </row>
    <row r="695" spans="1:9" x14ac:dyDescent="0.45">
      <c r="A695" s="1">
        <v>44584</v>
      </c>
      <c r="B695" t="s">
        <v>16</v>
      </c>
      <c r="C695" t="s">
        <v>13</v>
      </c>
      <c r="D695" t="str">
        <f t="shared" ref="D695:E695" si="1411">D687</f>
        <v>マリア</v>
      </c>
      <c r="E695">
        <f t="shared" si="1411"/>
        <v>2000</v>
      </c>
      <c r="F695" s="2">
        <f t="shared" si="1307"/>
        <v>25</v>
      </c>
      <c r="G695">
        <f t="shared" si="1303"/>
        <v>50000</v>
      </c>
      <c r="H695">
        <f t="shared" ref="H695" si="1412">ROUND(G695*0,0)</f>
        <v>0</v>
      </c>
      <c r="I695">
        <f t="shared" si="1305"/>
        <v>50000</v>
      </c>
    </row>
    <row r="696" spans="1:9" x14ac:dyDescent="0.45">
      <c r="A696" s="1">
        <v>44585</v>
      </c>
      <c r="B696" t="s">
        <v>17</v>
      </c>
      <c r="C696" t="s">
        <v>14</v>
      </c>
      <c r="D696" t="str">
        <f t="shared" ref="D696:E696" si="1413">D688</f>
        <v>Premium-3399</v>
      </c>
      <c r="E696">
        <f t="shared" si="1413"/>
        <v>20000</v>
      </c>
      <c r="F696" s="2">
        <f t="shared" si="1307"/>
        <v>20</v>
      </c>
      <c r="G696">
        <f t="shared" si="1303"/>
        <v>400000</v>
      </c>
      <c r="H696">
        <f t="shared" ref="H696" si="1414">ROUND(G696*0.05,0)</f>
        <v>20000</v>
      </c>
      <c r="I696">
        <f t="shared" si="1305"/>
        <v>380000</v>
      </c>
    </row>
    <row r="697" spans="1:9" x14ac:dyDescent="0.45">
      <c r="A697" s="1">
        <v>44586</v>
      </c>
      <c r="B697" t="s">
        <v>18</v>
      </c>
      <c r="C697" t="s">
        <v>14</v>
      </c>
      <c r="D697" t="str">
        <f t="shared" ref="D697:E697" si="1415">D689</f>
        <v>AID-3500</v>
      </c>
      <c r="E697">
        <f t="shared" si="1415"/>
        <v>4000</v>
      </c>
      <c r="F697" s="2">
        <f t="shared" si="1307"/>
        <v>10</v>
      </c>
      <c r="G697">
        <f t="shared" si="1303"/>
        <v>40000</v>
      </c>
      <c r="H697">
        <f t="shared" ref="H697" si="1416">ROUND(G697*0.1,0)</f>
        <v>4000</v>
      </c>
      <c r="I697">
        <f t="shared" si="1305"/>
        <v>36000</v>
      </c>
    </row>
    <row r="698" spans="1:9" x14ac:dyDescent="0.45">
      <c r="A698" s="1">
        <v>44587</v>
      </c>
      <c r="B698" t="s">
        <v>15</v>
      </c>
      <c r="C698" t="s">
        <v>7</v>
      </c>
      <c r="D698" t="str">
        <f t="shared" ref="D698:E698" si="1417">D690</f>
        <v>けやき</v>
      </c>
      <c r="E698">
        <f t="shared" si="1417"/>
        <v>1000</v>
      </c>
      <c r="F698" s="2">
        <f t="shared" si="1307"/>
        <v>12</v>
      </c>
      <c r="G698">
        <f t="shared" si="1303"/>
        <v>12000</v>
      </c>
      <c r="H698">
        <f t="shared" ref="H698" si="1418">ROUND(G698*0,0)</f>
        <v>0</v>
      </c>
      <c r="I698">
        <f t="shared" si="1305"/>
        <v>12000</v>
      </c>
    </row>
    <row r="699" spans="1:9" x14ac:dyDescent="0.45">
      <c r="A699" s="1">
        <v>44588</v>
      </c>
      <c r="B699" t="s">
        <v>16</v>
      </c>
      <c r="C699" t="s">
        <v>8</v>
      </c>
      <c r="D699" t="str">
        <f t="shared" ref="D699:E699" si="1419">D691</f>
        <v>水の音</v>
      </c>
      <c r="E699">
        <f t="shared" si="1419"/>
        <v>1200</v>
      </c>
      <c r="F699" s="2">
        <f t="shared" si="1307"/>
        <v>260</v>
      </c>
      <c r="G699">
        <f t="shared" si="1303"/>
        <v>312000</v>
      </c>
      <c r="H699">
        <f t="shared" ref="H699" si="1420">ROUND(G699*0.05,0)</f>
        <v>15600</v>
      </c>
      <c r="I699">
        <f t="shared" si="1305"/>
        <v>296400</v>
      </c>
    </row>
    <row r="700" spans="1:9" x14ac:dyDescent="0.45">
      <c r="A700" s="1">
        <v>44589</v>
      </c>
      <c r="B700" t="s">
        <v>17</v>
      </c>
      <c r="C700" t="s">
        <v>9</v>
      </c>
      <c r="D700" t="str">
        <f t="shared" ref="D700:E700" si="1421">D692</f>
        <v>東雲</v>
      </c>
      <c r="E700">
        <f t="shared" si="1421"/>
        <v>600</v>
      </c>
      <c r="F700" s="2">
        <f t="shared" si="1307"/>
        <v>25</v>
      </c>
      <c r="G700">
        <f t="shared" si="1303"/>
        <v>15000</v>
      </c>
      <c r="H700">
        <f t="shared" ref="H700" si="1422">ROUND(G700*0.1,0)</f>
        <v>1500</v>
      </c>
      <c r="I700">
        <f t="shared" si="1305"/>
        <v>13500</v>
      </c>
    </row>
    <row r="701" spans="1:9" x14ac:dyDescent="0.45">
      <c r="A701" s="1">
        <v>44590</v>
      </c>
      <c r="B701" t="s">
        <v>18</v>
      </c>
      <c r="C701" t="s">
        <v>7</v>
      </c>
      <c r="D701" t="str">
        <f t="shared" ref="D701:E701" si="1423">D693</f>
        <v>Premium-3399</v>
      </c>
      <c r="E701">
        <f t="shared" si="1423"/>
        <v>20000</v>
      </c>
      <c r="F701" s="2">
        <f t="shared" si="1307"/>
        <v>20</v>
      </c>
      <c r="G701">
        <f t="shared" si="1303"/>
        <v>400000</v>
      </c>
      <c r="H701">
        <f t="shared" ref="H701" si="1424">ROUND(G701*0,0)</f>
        <v>0</v>
      </c>
      <c r="I701">
        <f t="shared" si="1305"/>
        <v>400000</v>
      </c>
    </row>
    <row r="702" spans="1:9" x14ac:dyDescent="0.45">
      <c r="A702" s="1">
        <v>44591</v>
      </c>
      <c r="B702" t="s">
        <v>15</v>
      </c>
      <c r="C702" t="s">
        <v>8</v>
      </c>
      <c r="D702" t="str">
        <f t="shared" ref="D702:E702" si="1425">D694</f>
        <v>AID-3500</v>
      </c>
      <c r="E702">
        <f t="shared" si="1425"/>
        <v>4000</v>
      </c>
      <c r="F702" s="2">
        <f t="shared" si="1307"/>
        <v>10</v>
      </c>
      <c r="G702">
        <f t="shared" si="1303"/>
        <v>40000</v>
      </c>
      <c r="H702">
        <f t="shared" ref="H702" si="1426">ROUND(G702*0.05,0)</f>
        <v>2000</v>
      </c>
      <c r="I702">
        <f t="shared" si="1305"/>
        <v>38000</v>
      </c>
    </row>
    <row r="703" spans="1:9" x14ac:dyDescent="0.45">
      <c r="A703" s="1">
        <v>44592</v>
      </c>
      <c r="B703" t="s">
        <v>16</v>
      </c>
      <c r="C703" t="s">
        <v>9</v>
      </c>
      <c r="D703" t="str">
        <f t="shared" ref="D703:E703" si="1427">D695</f>
        <v>マリア</v>
      </c>
      <c r="E703">
        <f t="shared" si="1427"/>
        <v>2000</v>
      </c>
      <c r="F703" s="2">
        <f t="shared" si="1307"/>
        <v>12</v>
      </c>
      <c r="G703">
        <f t="shared" si="1303"/>
        <v>24000</v>
      </c>
      <c r="H703">
        <f t="shared" ref="H703" si="1428">ROUND(G703*0.1,0)</f>
        <v>2400</v>
      </c>
      <c r="I703">
        <f t="shared" si="1305"/>
        <v>21600</v>
      </c>
    </row>
    <row r="704" spans="1:9" x14ac:dyDescent="0.45">
      <c r="A704" s="1">
        <v>44593</v>
      </c>
      <c r="B704" t="s">
        <v>17</v>
      </c>
      <c r="C704" t="s">
        <v>7</v>
      </c>
      <c r="D704" t="str">
        <f t="shared" ref="D704:E704" si="1429">D696</f>
        <v>Premium-3399</v>
      </c>
      <c r="E704">
        <f t="shared" si="1429"/>
        <v>20000</v>
      </c>
      <c r="F704" s="2">
        <f t="shared" si="1307"/>
        <v>255</v>
      </c>
      <c r="G704">
        <f t="shared" si="1303"/>
        <v>5100000</v>
      </c>
      <c r="H704">
        <f t="shared" ref="H704" si="1430">ROUND(G704*0,0)</f>
        <v>0</v>
      </c>
      <c r="I704">
        <f t="shared" si="1305"/>
        <v>5100000</v>
      </c>
    </row>
    <row r="705" spans="1:9" x14ac:dyDescent="0.45">
      <c r="A705" s="1">
        <v>44594</v>
      </c>
      <c r="B705" t="s">
        <v>18</v>
      </c>
      <c r="C705" t="s">
        <v>8</v>
      </c>
      <c r="D705" t="str">
        <f t="shared" ref="D705:E705" si="1431">D697</f>
        <v>AID-3500</v>
      </c>
      <c r="E705">
        <f t="shared" si="1431"/>
        <v>4000</v>
      </c>
      <c r="F705" s="2">
        <f t="shared" si="1307"/>
        <v>25</v>
      </c>
      <c r="G705">
        <f t="shared" si="1303"/>
        <v>100000</v>
      </c>
      <c r="H705">
        <f t="shared" ref="H705" si="1432">ROUND(G705*0.05,0)</f>
        <v>5000</v>
      </c>
      <c r="I705">
        <f t="shared" si="1305"/>
        <v>95000</v>
      </c>
    </row>
    <row r="706" spans="1:9" x14ac:dyDescent="0.45">
      <c r="A706" s="1">
        <v>44595</v>
      </c>
      <c r="B706" t="s">
        <v>15</v>
      </c>
      <c r="C706" t="s">
        <v>9</v>
      </c>
      <c r="D706" t="str">
        <f t="shared" ref="D706:E706" si="1433">D698</f>
        <v>けやき</v>
      </c>
      <c r="E706">
        <f t="shared" si="1433"/>
        <v>1000</v>
      </c>
      <c r="F706" s="2">
        <f t="shared" si="1307"/>
        <v>20</v>
      </c>
      <c r="G706">
        <f t="shared" ref="G706:G769" si="1434">ROUND(E706*F706,0)</f>
        <v>20000</v>
      </c>
      <c r="H706">
        <f t="shared" ref="H706" si="1435">ROUND(G706*0.1,0)</f>
        <v>2000</v>
      </c>
      <c r="I706">
        <f t="shared" ref="I706:I769" si="1436">ROUND(G706-H706,0)</f>
        <v>18000</v>
      </c>
    </row>
    <row r="707" spans="1:9" x14ac:dyDescent="0.45">
      <c r="A707" s="1">
        <v>44596</v>
      </c>
      <c r="B707" t="s">
        <v>16</v>
      </c>
      <c r="C707" t="s">
        <v>9</v>
      </c>
      <c r="D707" t="str">
        <f t="shared" ref="D707:E707" si="1437">D699</f>
        <v>水の音</v>
      </c>
      <c r="E707">
        <f t="shared" si="1437"/>
        <v>1200</v>
      </c>
      <c r="F707" s="2">
        <f t="shared" ref="F707:F770" si="1438">ROUND(F702*0.98,0)</f>
        <v>10</v>
      </c>
      <c r="G707">
        <f t="shared" si="1434"/>
        <v>12000</v>
      </c>
      <c r="H707">
        <f t="shared" ref="H707" si="1439">ROUND(G707*0,0)</f>
        <v>0</v>
      </c>
      <c r="I707">
        <f t="shared" si="1436"/>
        <v>12000</v>
      </c>
    </row>
    <row r="708" spans="1:9" x14ac:dyDescent="0.45">
      <c r="A708" s="1">
        <v>44597</v>
      </c>
      <c r="B708" t="s">
        <v>17</v>
      </c>
      <c r="C708" t="s">
        <v>9</v>
      </c>
      <c r="D708" t="str">
        <f t="shared" ref="D708:E708" si="1440">D700</f>
        <v>東雲</v>
      </c>
      <c r="E708">
        <f t="shared" si="1440"/>
        <v>600</v>
      </c>
      <c r="F708" s="2">
        <f t="shared" si="1438"/>
        <v>12</v>
      </c>
      <c r="G708">
        <f t="shared" si="1434"/>
        <v>7200</v>
      </c>
      <c r="H708">
        <f t="shared" ref="H708" si="1441">ROUND(G708*0.05,0)</f>
        <v>360</v>
      </c>
      <c r="I708">
        <f t="shared" si="1436"/>
        <v>6840</v>
      </c>
    </row>
    <row r="709" spans="1:9" x14ac:dyDescent="0.45">
      <c r="A709" s="1">
        <v>44598</v>
      </c>
      <c r="B709" t="s">
        <v>18</v>
      </c>
      <c r="C709" t="s">
        <v>10</v>
      </c>
      <c r="D709" t="str">
        <f t="shared" ref="D709:E709" si="1442">D701</f>
        <v>Premium-3399</v>
      </c>
      <c r="E709">
        <f t="shared" si="1442"/>
        <v>20000</v>
      </c>
      <c r="F709" s="2">
        <f t="shared" si="1438"/>
        <v>250</v>
      </c>
      <c r="G709">
        <f t="shared" si="1434"/>
        <v>5000000</v>
      </c>
      <c r="H709">
        <f t="shared" ref="H709" si="1443">ROUND(G709*0.1,0)</f>
        <v>500000</v>
      </c>
      <c r="I709">
        <f t="shared" si="1436"/>
        <v>4500000</v>
      </c>
    </row>
    <row r="710" spans="1:9" x14ac:dyDescent="0.45">
      <c r="A710" s="1">
        <v>44599</v>
      </c>
      <c r="B710" t="s">
        <v>15</v>
      </c>
      <c r="C710" t="s">
        <v>10</v>
      </c>
      <c r="D710" t="str">
        <f t="shared" ref="D710:E710" si="1444">D702</f>
        <v>AID-3500</v>
      </c>
      <c r="E710">
        <f t="shared" si="1444"/>
        <v>4000</v>
      </c>
      <c r="F710" s="2">
        <f t="shared" si="1438"/>
        <v>25</v>
      </c>
      <c r="G710">
        <f t="shared" si="1434"/>
        <v>100000</v>
      </c>
      <c r="H710">
        <f t="shared" ref="H710" si="1445">ROUND(G710*0,0)</f>
        <v>0</v>
      </c>
      <c r="I710">
        <f t="shared" si="1436"/>
        <v>100000</v>
      </c>
    </row>
    <row r="711" spans="1:9" x14ac:dyDescent="0.45">
      <c r="A711" s="1">
        <v>44600</v>
      </c>
      <c r="B711" t="s">
        <v>16</v>
      </c>
      <c r="C711" t="s">
        <v>11</v>
      </c>
      <c r="D711" t="str">
        <f t="shared" ref="D711:E711" si="1446">D703</f>
        <v>マリア</v>
      </c>
      <c r="E711">
        <f t="shared" si="1446"/>
        <v>2000</v>
      </c>
      <c r="F711" s="2">
        <f t="shared" si="1438"/>
        <v>20</v>
      </c>
      <c r="G711">
        <f t="shared" si="1434"/>
        <v>40000</v>
      </c>
      <c r="H711">
        <f t="shared" ref="H711" si="1447">ROUND(G711*0.05,0)</f>
        <v>2000</v>
      </c>
      <c r="I711">
        <f t="shared" si="1436"/>
        <v>38000</v>
      </c>
    </row>
    <row r="712" spans="1:9" x14ac:dyDescent="0.45">
      <c r="A712" s="1">
        <v>44601</v>
      </c>
      <c r="B712" t="s">
        <v>17</v>
      </c>
      <c r="C712" t="s">
        <v>11</v>
      </c>
      <c r="D712" t="str">
        <f t="shared" ref="D712:E712" si="1448">D704</f>
        <v>Premium-3399</v>
      </c>
      <c r="E712">
        <f t="shared" si="1448"/>
        <v>20000</v>
      </c>
      <c r="F712" s="2">
        <f t="shared" si="1438"/>
        <v>10</v>
      </c>
      <c r="G712">
        <f t="shared" si="1434"/>
        <v>200000</v>
      </c>
      <c r="H712">
        <f t="shared" ref="H712" si="1449">ROUND(G712*0.1,0)</f>
        <v>20000</v>
      </c>
      <c r="I712">
        <f t="shared" si="1436"/>
        <v>180000</v>
      </c>
    </row>
    <row r="713" spans="1:9" x14ac:dyDescent="0.45">
      <c r="A713" s="1">
        <v>44602</v>
      </c>
      <c r="B713" t="s">
        <v>18</v>
      </c>
      <c r="C713" t="s">
        <v>11</v>
      </c>
      <c r="D713" t="str">
        <f t="shared" ref="D713:E713" si="1450">D705</f>
        <v>AID-3500</v>
      </c>
      <c r="E713">
        <f t="shared" si="1450"/>
        <v>4000</v>
      </c>
      <c r="F713" s="2">
        <f t="shared" si="1438"/>
        <v>12</v>
      </c>
      <c r="G713">
        <f t="shared" si="1434"/>
        <v>48000</v>
      </c>
      <c r="H713">
        <f t="shared" ref="H713" si="1451">ROUND(G713*0,0)</f>
        <v>0</v>
      </c>
      <c r="I713">
        <f t="shared" si="1436"/>
        <v>48000</v>
      </c>
    </row>
    <row r="714" spans="1:9" x14ac:dyDescent="0.45">
      <c r="A714" s="1">
        <v>44603</v>
      </c>
      <c r="B714" t="s">
        <v>15</v>
      </c>
      <c r="C714" t="s">
        <v>12</v>
      </c>
      <c r="D714" t="str">
        <f t="shared" ref="D714:E714" si="1452">D706</f>
        <v>けやき</v>
      </c>
      <c r="E714">
        <f t="shared" si="1452"/>
        <v>1000</v>
      </c>
      <c r="F714" s="2">
        <f t="shared" si="1438"/>
        <v>245</v>
      </c>
      <c r="G714">
        <f t="shared" si="1434"/>
        <v>245000</v>
      </c>
      <c r="H714">
        <f t="shared" ref="H714" si="1453">ROUND(G714*0.05,0)</f>
        <v>12250</v>
      </c>
      <c r="I714">
        <f t="shared" si="1436"/>
        <v>232750</v>
      </c>
    </row>
    <row r="715" spans="1:9" x14ac:dyDescent="0.45">
      <c r="A715" s="1">
        <v>44604</v>
      </c>
      <c r="B715" t="s">
        <v>16</v>
      </c>
      <c r="C715" t="s">
        <v>13</v>
      </c>
      <c r="D715" t="str">
        <f t="shared" ref="D715:E715" si="1454">D707</f>
        <v>水の音</v>
      </c>
      <c r="E715">
        <f t="shared" si="1454"/>
        <v>1200</v>
      </c>
      <c r="F715" s="2">
        <f t="shared" si="1438"/>
        <v>25</v>
      </c>
      <c r="G715">
        <f t="shared" si="1434"/>
        <v>30000</v>
      </c>
      <c r="H715">
        <f t="shared" ref="H715" si="1455">ROUND(G715*0.1,0)</f>
        <v>3000</v>
      </c>
      <c r="I715">
        <f t="shared" si="1436"/>
        <v>27000</v>
      </c>
    </row>
    <row r="716" spans="1:9" x14ac:dyDescent="0.45">
      <c r="A716" s="1">
        <v>44605</v>
      </c>
      <c r="B716" t="s">
        <v>17</v>
      </c>
      <c r="C716" t="s">
        <v>14</v>
      </c>
      <c r="D716" t="str">
        <f t="shared" ref="D716:E716" si="1456">D708</f>
        <v>東雲</v>
      </c>
      <c r="E716">
        <f t="shared" si="1456"/>
        <v>600</v>
      </c>
      <c r="F716" s="2">
        <f t="shared" si="1438"/>
        <v>20</v>
      </c>
      <c r="G716">
        <f t="shared" si="1434"/>
        <v>12000</v>
      </c>
      <c r="H716">
        <f t="shared" ref="H716" si="1457">ROUND(G716*0,0)</f>
        <v>0</v>
      </c>
      <c r="I716">
        <f t="shared" si="1436"/>
        <v>12000</v>
      </c>
    </row>
    <row r="717" spans="1:9" x14ac:dyDescent="0.45">
      <c r="A717" s="1">
        <v>44606</v>
      </c>
      <c r="B717" t="s">
        <v>18</v>
      </c>
      <c r="C717" t="s">
        <v>14</v>
      </c>
      <c r="D717" t="str">
        <f t="shared" ref="D717:E717" si="1458">D709</f>
        <v>Premium-3399</v>
      </c>
      <c r="E717">
        <f t="shared" si="1458"/>
        <v>20000</v>
      </c>
      <c r="F717" s="2">
        <f t="shared" si="1438"/>
        <v>10</v>
      </c>
      <c r="G717">
        <f t="shared" si="1434"/>
        <v>200000</v>
      </c>
      <c r="H717">
        <f t="shared" ref="H717" si="1459">ROUND(G717*0.05,0)</f>
        <v>10000</v>
      </c>
      <c r="I717">
        <f t="shared" si="1436"/>
        <v>190000</v>
      </c>
    </row>
    <row r="718" spans="1:9" x14ac:dyDescent="0.45">
      <c r="A718" s="1">
        <v>44607</v>
      </c>
      <c r="B718" t="s">
        <v>15</v>
      </c>
      <c r="C718" t="s">
        <v>7</v>
      </c>
      <c r="D718" t="str">
        <f t="shared" ref="D718:E718" si="1460">D710</f>
        <v>AID-3500</v>
      </c>
      <c r="E718">
        <f t="shared" si="1460"/>
        <v>4000</v>
      </c>
      <c r="F718" s="2">
        <f t="shared" si="1438"/>
        <v>12</v>
      </c>
      <c r="G718">
        <f t="shared" si="1434"/>
        <v>48000</v>
      </c>
      <c r="H718">
        <f t="shared" ref="H718" si="1461">ROUND(G718*0.1,0)</f>
        <v>4800</v>
      </c>
      <c r="I718">
        <f t="shared" si="1436"/>
        <v>43200</v>
      </c>
    </row>
    <row r="719" spans="1:9" x14ac:dyDescent="0.45">
      <c r="A719" s="1">
        <v>44608</v>
      </c>
      <c r="B719" t="s">
        <v>16</v>
      </c>
      <c r="C719" t="s">
        <v>8</v>
      </c>
      <c r="D719" t="str">
        <f t="shared" ref="D719:E719" si="1462">D711</f>
        <v>マリア</v>
      </c>
      <c r="E719">
        <f t="shared" si="1462"/>
        <v>2000</v>
      </c>
      <c r="F719" s="2">
        <f t="shared" si="1438"/>
        <v>240</v>
      </c>
      <c r="G719">
        <f t="shared" si="1434"/>
        <v>480000</v>
      </c>
      <c r="H719">
        <f t="shared" ref="H719" si="1463">ROUND(G719*0,0)</f>
        <v>0</v>
      </c>
      <c r="I719">
        <f t="shared" si="1436"/>
        <v>480000</v>
      </c>
    </row>
    <row r="720" spans="1:9" x14ac:dyDescent="0.45">
      <c r="A720" s="1">
        <v>44609</v>
      </c>
      <c r="B720" t="s">
        <v>17</v>
      </c>
      <c r="C720" t="s">
        <v>9</v>
      </c>
      <c r="D720" t="str">
        <f t="shared" ref="D720:E720" si="1464">D712</f>
        <v>Premium-3399</v>
      </c>
      <c r="E720">
        <f t="shared" si="1464"/>
        <v>20000</v>
      </c>
      <c r="F720" s="2">
        <f t="shared" si="1438"/>
        <v>25</v>
      </c>
      <c r="G720">
        <f t="shared" si="1434"/>
        <v>500000</v>
      </c>
      <c r="H720">
        <f t="shared" ref="H720" si="1465">ROUND(G720*0.05,0)</f>
        <v>25000</v>
      </c>
      <c r="I720">
        <f t="shared" si="1436"/>
        <v>475000</v>
      </c>
    </row>
    <row r="721" spans="1:9" x14ac:dyDescent="0.45">
      <c r="A721" s="1">
        <v>44610</v>
      </c>
      <c r="B721" t="s">
        <v>18</v>
      </c>
      <c r="C721" t="s">
        <v>7</v>
      </c>
      <c r="D721" t="str">
        <f t="shared" ref="D721:E721" si="1466">D713</f>
        <v>AID-3500</v>
      </c>
      <c r="E721">
        <f t="shared" si="1466"/>
        <v>4000</v>
      </c>
      <c r="F721" s="2">
        <f t="shared" si="1438"/>
        <v>20</v>
      </c>
      <c r="G721">
        <f t="shared" si="1434"/>
        <v>80000</v>
      </c>
      <c r="H721">
        <f t="shared" ref="H721" si="1467">ROUND(G721*0.1,0)</f>
        <v>8000</v>
      </c>
      <c r="I721">
        <f t="shared" si="1436"/>
        <v>72000</v>
      </c>
    </row>
    <row r="722" spans="1:9" x14ac:dyDescent="0.45">
      <c r="A722" s="1">
        <v>44611</v>
      </c>
      <c r="B722" t="s">
        <v>15</v>
      </c>
      <c r="C722" t="s">
        <v>8</v>
      </c>
      <c r="D722" t="str">
        <f t="shared" ref="D722:E722" si="1468">D714</f>
        <v>けやき</v>
      </c>
      <c r="E722">
        <f t="shared" si="1468"/>
        <v>1000</v>
      </c>
      <c r="F722" s="2">
        <f t="shared" si="1438"/>
        <v>10</v>
      </c>
      <c r="G722">
        <f t="shared" si="1434"/>
        <v>10000</v>
      </c>
      <c r="H722">
        <f t="shared" ref="H722" si="1469">ROUND(G722*0,0)</f>
        <v>0</v>
      </c>
      <c r="I722">
        <f t="shared" si="1436"/>
        <v>10000</v>
      </c>
    </row>
    <row r="723" spans="1:9" x14ac:dyDescent="0.45">
      <c r="A723" s="1">
        <v>44612</v>
      </c>
      <c r="B723" t="s">
        <v>16</v>
      </c>
      <c r="C723" t="s">
        <v>9</v>
      </c>
      <c r="D723" t="str">
        <f t="shared" ref="D723:E723" si="1470">D715</f>
        <v>水の音</v>
      </c>
      <c r="E723">
        <f t="shared" si="1470"/>
        <v>1200</v>
      </c>
      <c r="F723" s="2">
        <f t="shared" si="1438"/>
        <v>12</v>
      </c>
      <c r="G723">
        <f t="shared" si="1434"/>
        <v>14400</v>
      </c>
      <c r="H723">
        <f t="shared" ref="H723" si="1471">ROUND(G723*0.05,0)</f>
        <v>720</v>
      </c>
      <c r="I723">
        <f t="shared" si="1436"/>
        <v>13680</v>
      </c>
    </row>
    <row r="724" spans="1:9" x14ac:dyDescent="0.45">
      <c r="A724" s="1">
        <v>44613</v>
      </c>
      <c r="B724" t="s">
        <v>17</v>
      </c>
      <c r="C724" t="s">
        <v>7</v>
      </c>
      <c r="D724" t="str">
        <f t="shared" ref="D724:E724" si="1472">D716</f>
        <v>東雲</v>
      </c>
      <c r="E724">
        <f t="shared" si="1472"/>
        <v>600</v>
      </c>
      <c r="F724" s="2">
        <f t="shared" si="1438"/>
        <v>235</v>
      </c>
      <c r="G724">
        <f t="shared" si="1434"/>
        <v>141000</v>
      </c>
      <c r="H724">
        <f t="shared" ref="H724" si="1473">ROUND(G724*0.1,0)</f>
        <v>14100</v>
      </c>
      <c r="I724">
        <f t="shared" si="1436"/>
        <v>126900</v>
      </c>
    </row>
    <row r="725" spans="1:9" x14ac:dyDescent="0.45">
      <c r="A725" s="1">
        <v>44614</v>
      </c>
      <c r="B725" t="s">
        <v>18</v>
      </c>
      <c r="C725" t="s">
        <v>8</v>
      </c>
      <c r="D725" t="str">
        <f t="shared" ref="D725:E725" si="1474">D717</f>
        <v>Premium-3399</v>
      </c>
      <c r="E725">
        <f t="shared" si="1474"/>
        <v>20000</v>
      </c>
      <c r="F725" s="2">
        <f t="shared" si="1438"/>
        <v>25</v>
      </c>
      <c r="G725">
        <f t="shared" si="1434"/>
        <v>500000</v>
      </c>
      <c r="H725">
        <f t="shared" ref="H725" si="1475">ROUND(G725*0,0)</f>
        <v>0</v>
      </c>
      <c r="I725">
        <f t="shared" si="1436"/>
        <v>500000</v>
      </c>
    </row>
    <row r="726" spans="1:9" x14ac:dyDescent="0.45">
      <c r="A726" s="1">
        <v>44615</v>
      </c>
      <c r="B726" t="s">
        <v>15</v>
      </c>
      <c r="C726" t="s">
        <v>9</v>
      </c>
      <c r="D726" t="str">
        <f t="shared" ref="D726:E726" si="1476">D718</f>
        <v>AID-3500</v>
      </c>
      <c r="E726">
        <f t="shared" si="1476"/>
        <v>4000</v>
      </c>
      <c r="F726" s="2">
        <f t="shared" si="1438"/>
        <v>20</v>
      </c>
      <c r="G726">
        <f t="shared" si="1434"/>
        <v>80000</v>
      </c>
      <c r="H726">
        <f t="shared" ref="H726" si="1477">ROUND(G726*0.05,0)</f>
        <v>4000</v>
      </c>
      <c r="I726">
        <f t="shared" si="1436"/>
        <v>76000</v>
      </c>
    </row>
    <row r="727" spans="1:9" x14ac:dyDescent="0.45">
      <c r="A727" s="1">
        <v>44616</v>
      </c>
      <c r="B727" t="s">
        <v>16</v>
      </c>
      <c r="C727" t="s">
        <v>9</v>
      </c>
      <c r="D727" t="str">
        <f t="shared" ref="D727:E727" si="1478">D719</f>
        <v>マリア</v>
      </c>
      <c r="E727">
        <f t="shared" si="1478"/>
        <v>2000</v>
      </c>
      <c r="F727" s="2">
        <f t="shared" si="1438"/>
        <v>10</v>
      </c>
      <c r="G727">
        <f t="shared" si="1434"/>
        <v>20000</v>
      </c>
      <c r="H727">
        <f t="shared" ref="H727" si="1479">ROUND(G727*0.1,0)</f>
        <v>2000</v>
      </c>
      <c r="I727">
        <f t="shared" si="1436"/>
        <v>18000</v>
      </c>
    </row>
    <row r="728" spans="1:9" x14ac:dyDescent="0.45">
      <c r="A728" s="1">
        <v>44617</v>
      </c>
      <c r="B728" t="s">
        <v>17</v>
      </c>
      <c r="C728" t="s">
        <v>9</v>
      </c>
      <c r="D728" t="str">
        <f t="shared" ref="D728:E728" si="1480">D720</f>
        <v>Premium-3399</v>
      </c>
      <c r="E728">
        <f t="shared" si="1480"/>
        <v>20000</v>
      </c>
      <c r="F728" s="2">
        <f t="shared" si="1438"/>
        <v>12</v>
      </c>
      <c r="G728">
        <f t="shared" si="1434"/>
        <v>240000</v>
      </c>
      <c r="H728">
        <f t="shared" ref="H728" si="1481">ROUND(G728*0,0)</f>
        <v>0</v>
      </c>
      <c r="I728">
        <f t="shared" si="1436"/>
        <v>240000</v>
      </c>
    </row>
    <row r="729" spans="1:9" x14ac:dyDescent="0.45">
      <c r="A729" s="1">
        <v>44618</v>
      </c>
      <c r="B729" t="s">
        <v>18</v>
      </c>
      <c r="C729" t="s">
        <v>10</v>
      </c>
      <c r="D729" t="str">
        <f t="shared" ref="D729:E729" si="1482">D721</f>
        <v>AID-3500</v>
      </c>
      <c r="E729">
        <f t="shared" si="1482"/>
        <v>4000</v>
      </c>
      <c r="F729" s="2">
        <f t="shared" si="1438"/>
        <v>230</v>
      </c>
      <c r="G729">
        <f t="shared" si="1434"/>
        <v>920000</v>
      </c>
      <c r="H729">
        <f t="shared" ref="H729" si="1483">ROUND(G729*0.05,0)</f>
        <v>46000</v>
      </c>
      <c r="I729">
        <f t="shared" si="1436"/>
        <v>874000</v>
      </c>
    </row>
    <row r="730" spans="1:9" x14ac:dyDescent="0.45">
      <c r="A730" s="1">
        <v>44619</v>
      </c>
      <c r="B730" t="s">
        <v>15</v>
      </c>
      <c r="C730" t="s">
        <v>10</v>
      </c>
      <c r="D730" t="str">
        <f t="shared" ref="D730:E730" si="1484">D722</f>
        <v>けやき</v>
      </c>
      <c r="E730">
        <f t="shared" si="1484"/>
        <v>1000</v>
      </c>
      <c r="F730" s="2">
        <f t="shared" si="1438"/>
        <v>25</v>
      </c>
      <c r="G730">
        <f t="shared" si="1434"/>
        <v>25000</v>
      </c>
      <c r="H730">
        <f t="shared" ref="H730" si="1485">ROUND(G730*0.1,0)</f>
        <v>2500</v>
      </c>
      <c r="I730">
        <f t="shared" si="1436"/>
        <v>22500</v>
      </c>
    </row>
    <row r="731" spans="1:9" x14ac:dyDescent="0.45">
      <c r="A731" s="1">
        <v>44620</v>
      </c>
      <c r="B731" t="s">
        <v>16</v>
      </c>
      <c r="C731" t="s">
        <v>11</v>
      </c>
      <c r="D731" t="str">
        <f t="shared" ref="D731:E731" si="1486">D723</f>
        <v>水の音</v>
      </c>
      <c r="E731">
        <f t="shared" si="1486"/>
        <v>1200</v>
      </c>
      <c r="F731" s="2">
        <f t="shared" si="1438"/>
        <v>20</v>
      </c>
      <c r="G731">
        <f t="shared" si="1434"/>
        <v>24000</v>
      </c>
      <c r="H731">
        <f t="shared" ref="H731" si="1487">ROUND(G731*0,0)</f>
        <v>0</v>
      </c>
      <c r="I731">
        <f t="shared" si="1436"/>
        <v>24000</v>
      </c>
    </row>
    <row r="732" spans="1:9" x14ac:dyDescent="0.45">
      <c r="A732" s="1">
        <v>44621</v>
      </c>
      <c r="B732" t="s">
        <v>17</v>
      </c>
      <c r="C732" t="s">
        <v>11</v>
      </c>
      <c r="D732" t="str">
        <f t="shared" ref="D732:E732" si="1488">D724</f>
        <v>東雲</v>
      </c>
      <c r="E732">
        <f t="shared" si="1488"/>
        <v>600</v>
      </c>
      <c r="F732" s="2">
        <f t="shared" si="1438"/>
        <v>10</v>
      </c>
      <c r="G732">
        <f t="shared" si="1434"/>
        <v>6000</v>
      </c>
      <c r="H732">
        <f t="shared" ref="H732" si="1489">ROUND(G732*0.05,0)</f>
        <v>300</v>
      </c>
      <c r="I732">
        <f t="shared" si="1436"/>
        <v>5700</v>
      </c>
    </row>
    <row r="733" spans="1:9" x14ac:dyDescent="0.45">
      <c r="A733" s="1">
        <v>44622</v>
      </c>
      <c r="B733" t="s">
        <v>18</v>
      </c>
      <c r="C733" t="s">
        <v>11</v>
      </c>
      <c r="D733" t="str">
        <f t="shared" ref="D733:E733" si="1490">D725</f>
        <v>Premium-3399</v>
      </c>
      <c r="E733">
        <f t="shared" si="1490"/>
        <v>20000</v>
      </c>
      <c r="F733" s="2">
        <f t="shared" si="1438"/>
        <v>12</v>
      </c>
      <c r="G733">
        <f t="shared" si="1434"/>
        <v>240000</v>
      </c>
      <c r="H733">
        <f t="shared" ref="H733" si="1491">ROUND(G733*0.1,0)</f>
        <v>24000</v>
      </c>
      <c r="I733">
        <f t="shared" si="1436"/>
        <v>216000</v>
      </c>
    </row>
    <row r="734" spans="1:9" x14ac:dyDescent="0.45">
      <c r="A734" s="1">
        <v>44623</v>
      </c>
      <c r="B734" t="s">
        <v>15</v>
      </c>
      <c r="C734" t="s">
        <v>12</v>
      </c>
      <c r="D734" t="str">
        <f t="shared" ref="D734:E734" si="1492">D726</f>
        <v>AID-3500</v>
      </c>
      <c r="E734">
        <f t="shared" si="1492"/>
        <v>4000</v>
      </c>
      <c r="F734" s="2">
        <f t="shared" si="1438"/>
        <v>225</v>
      </c>
      <c r="G734">
        <f t="shared" si="1434"/>
        <v>900000</v>
      </c>
      <c r="H734">
        <f t="shared" ref="H734" si="1493">ROUND(G734*0,0)</f>
        <v>0</v>
      </c>
      <c r="I734">
        <f t="shared" si="1436"/>
        <v>900000</v>
      </c>
    </row>
    <row r="735" spans="1:9" x14ac:dyDescent="0.45">
      <c r="A735" s="1">
        <v>44624</v>
      </c>
      <c r="B735" t="s">
        <v>16</v>
      </c>
      <c r="C735" t="s">
        <v>13</v>
      </c>
      <c r="D735" t="str">
        <f t="shared" ref="D735:E735" si="1494">D727</f>
        <v>マリア</v>
      </c>
      <c r="E735">
        <f t="shared" si="1494"/>
        <v>2000</v>
      </c>
      <c r="F735" s="2">
        <f t="shared" si="1438"/>
        <v>25</v>
      </c>
      <c r="G735">
        <f t="shared" si="1434"/>
        <v>50000</v>
      </c>
      <c r="H735">
        <f t="shared" ref="H735" si="1495">ROUND(G735*0.05,0)</f>
        <v>2500</v>
      </c>
      <c r="I735">
        <f t="shared" si="1436"/>
        <v>47500</v>
      </c>
    </row>
    <row r="736" spans="1:9" x14ac:dyDescent="0.45">
      <c r="A736" s="1">
        <v>44625</v>
      </c>
      <c r="B736" t="s">
        <v>17</v>
      </c>
      <c r="C736" t="s">
        <v>14</v>
      </c>
      <c r="D736" t="str">
        <f t="shared" ref="D736:E736" si="1496">D728</f>
        <v>Premium-3399</v>
      </c>
      <c r="E736">
        <f t="shared" si="1496"/>
        <v>20000</v>
      </c>
      <c r="F736" s="2">
        <f t="shared" si="1438"/>
        <v>20</v>
      </c>
      <c r="G736">
        <f t="shared" si="1434"/>
        <v>400000</v>
      </c>
      <c r="H736">
        <f t="shared" ref="H736" si="1497">ROUND(G736*0.1,0)</f>
        <v>40000</v>
      </c>
      <c r="I736">
        <f t="shared" si="1436"/>
        <v>360000</v>
      </c>
    </row>
    <row r="737" spans="1:9" x14ac:dyDescent="0.45">
      <c r="A737" s="1">
        <v>44626</v>
      </c>
      <c r="B737" t="s">
        <v>18</v>
      </c>
      <c r="C737" t="s">
        <v>14</v>
      </c>
      <c r="D737" t="str">
        <f t="shared" ref="D737:E737" si="1498">D729</f>
        <v>AID-3500</v>
      </c>
      <c r="E737">
        <f t="shared" si="1498"/>
        <v>4000</v>
      </c>
      <c r="F737" s="2">
        <f t="shared" si="1438"/>
        <v>10</v>
      </c>
      <c r="G737">
        <f t="shared" si="1434"/>
        <v>40000</v>
      </c>
      <c r="H737">
        <f t="shared" ref="H737" si="1499">ROUND(G737*0,0)</f>
        <v>0</v>
      </c>
      <c r="I737">
        <f t="shared" si="1436"/>
        <v>40000</v>
      </c>
    </row>
    <row r="738" spans="1:9" x14ac:dyDescent="0.45">
      <c r="A738" s="1">
        <v>44627</v>
      </c>
      <c r="B738" t="s">
        <v>15</v>
      </c>
      <c r="C738" t="s">
        <v>7</v>
      </c>
      <c r="D738" t="str">
        <f t="shared" ref="D738:E738" si="1500">D730</f>
        <v>けやき</v>
      </c>
      <c r="E738">
        <f t="shared" si="1500"/>
        <v>1000</v>
      </c>
      <c r="F738" s="2">
        <f t="shared" si="1438"/>
        <v>12</v>
      </c>
      <c r="G738">
        <f t="shared" si="1434"/>
        <v>12000</v>
      </c>
      <c r="H738">
        <f t="shared" ref="H738" si="1501">ROUND(G738*0.05,0)</f>
        <v>600</v>
      </c>
      <c r="I738">
        <f t="shared" si="1436"/>
        <v>11400</v>
      </c>
    </row>
    <row r="739" spans="1:9" x14ac:dyDescent="0.45">
      <c r="A739" s="1">
        <v>44628</v>
      </c>
      <c r="B739" t="s">
        <v>16</v>
      </c>
      <c r="C739" t="s">
        <v>8</v>
      </c>
      <c r="D739" t="str">
        <f t="shared" ref="D739:E739" si="1502">D731</f>
        <v>水の音</v>
      </c>
      <c r="E739">
        <f t="shared" si="1502"/>
        <v>1200</v>
      </c>
      <c r="F739" s="2">
        <f t="shared" si="1438"/>
        <v>221</v>
      </c>
      <c r="G739">
        <f t="shared" si="1434"/>
        <v>265200</v>
      </c>
      <c r="H739">
        <f t="shared" ref="H739" si="1503">ROUND(G739*0.1,0)</f>
        <v>26520</v>
      </c>
      <c r="I739">
        <f t="shared" si="1436"/>
        <v>238680</v>
      </c>
    </row>
    <row r="740" spans="1:9" x14ac:dyDescent="0.45">
      <c r="A740" s="1">
        <v>44629</v>
      </c>
      <c r="B740" t="s">
        <v>17</v>
      </c>
      <c r="C740" t="s">
        <v>9</v>
      </c>
      <c r="D740" t="str">
        <f t="shared" ref="D740:E740" si="1504">D732</f>
        <v>東雲</v>
      </c>
      <c r="E740">
        <f t="shared" si="1504"/>
        <v>600</v>
      </c>
      <c r="F740" s="2">
        <f t="shared" si="1438"/>
        <v>25</v>
      </c>
      <c r="G740">
        <f t="shared" si="1434"/>
        <v>15000</v>
      </c>
      <c r="H740">
        <f t="shared" ref="H740" si="1505">ROUND(G740*0,0)</f>
        <v>0</v>
      </c>
      <c r="I740">
        <f t="shared" si="1436"/>
        <v>15000</v>
      </c>
    </row>
    <row r="741" spans="1:9" x14ac:dyDescent="0.45">
      <c r="A741" s="1">
        <v>44630</v>
      </c>
      <c r="B741" t="s">
        <v>18</v>
      </c>
      <c r="C741" t="s">
        <v>7</v>
      </c>
      <c r="D741" t="str">
        <f t="shared" ref="D741:E741" si="1506">D733</f>
        <v>Premium-3399</v>
      </c>
      <c r="E741">
        <f t="shared" si="1506"/>
        <v>20000</v>
      </c>
      <c r="F741" s="2">
        <f t="shared" si="1438"/>
        <v>20</v>
      </c>
      <c r="G741">
        <f t="shared" si="1434"/>
        <v>400000</v>
      </c>
      <c r="H741">
        <f t="shared" ref="H741" si="1507">ROUND(G741*0.05,0)</f>
        <v>20000</v>
      </c>
      <c r="I741">
        <f t="shared" si="1436"/>
        <v>380000</v>
      </c>
    </row>
    <row r="742" spans="1:9" x14ac:dyDescent="0.45">
      <c r="A742" s="1">
        <v>44631</v>
      </c>
      <c r="B742" t="s">
        <v>15</v>
      </c>
      <c r="C742" t="s">
        <v>8</v>
      </c>
      <c r="D742" t="str">
        <f t="shared" ref="D742:E742" si="1508">D734</f>
        <v>AID-3500</v>
      </c>
      <c r="E742">
        <f t="shared" si="1508"/>
        <v>4000</v>
      </c>
      <c r="F742" s="2">
        <f t="shared" si="1438"/>
        <v>10</v>
      </c>
      <c r="G742">
        <f t="shared" si="1434"/>
        <v>40000</v>
      </c>
      <c r="H742">
        <f t="shared" ref="H742" si="1509">ROUND(G742*0.1,0)</f>
        <v>4000</v>
      </c>
      <c r="I742">
        <f t="shared" si="1436"/>
        <v>36000</v>
      </c>
    </row>
    <row r="743" spans="1:9" x14ac:dyDescent="0.45">
      <c r="A743" s="1">
        <v>44632</v>
      </c>
      <c r="B743" t="s">
        <v>16</v>
      </c>
      <c r="C743" t="s">
        <v>9</v>
      </c>
      <c r="D743" t="str">
        <f t="shared" ref="D743:E743" si="1510">D735</f>
        <v>マリア</v>
      </c>
      <c r="E743">
        <f t="shared" si="1510"/>
        <v>2000</v>
      </c>
      <c r="F743" s="2">
        <f t="shared" si="1438"/>
        <v>12</v>
      </c>
      <c r="G743">
        <f t="shared" si="1434"/>
        <v>24000</v>
      </c>
      <c r="H743">
        <f t="shared" ref="H743" si="1511">ROUND(G743*0,0)</f>
        <v>0</v>
      </c>
      <c r="I743">
        <f t="shared" si="1436"/>
        <v>24000</v>
      </c>
    </row>
    <row r="744" spans="1:9" x14ac:dyDescent="0.45">
      <c r="A744" s="1">
        <v>44633</v>
      </c>
      <c r="B744" t="s">
        <v>17</v>
      </c>
      <c r="C744" t="s">
        <v>7</v>
      </c>
      <c r="D744" t="str">
        <f t="shared" ref="D744:E744" si="1512">D736</f>
        <v>Premium-3399</v>
      </c>
      <c r="E744">
        <f t="shared" si="1512"/>
        <v>20000</v>
      </c>
      <c r="F744" s="2">
        <f t="shared" si="1438"/>
        <v>217</v>
      </c>
      <c r="G744">
        <f t="shared" si="1434"/>
        <v>4340000</v>
      </c>
      <c r="H744">
        <f t="shared" ref="H744" si="1513">ROUND(G744*0.05,0)</f>
        <v>217000</v>
      </c>
      <c r="I744">
        <f t="shared" si="1436"/>
        <v>4123000</v>
      </c>
    </row>
    <row r="745" spans="1:9" x14ac:dyDescent="0.45">
      <c r="A745" s="1">
        <v>44634</v>
      </c>
      <c r="B745" t="s">
        <v>18</v>
      </c>
      <c r="C745" t="s">
        <v>8</v>
      </c>
      <c r="D745" t="str">
        <f t="shared" ref="D745:E745" si="1514">D737</f>
        <v>AID-3500</v>
      </c>
      <c r="E745">
        <f t="shared" si="1514"/>
        <v>4000</v>
      </c>
      <c r="F745" s="2">
        <f t="shared" si="1438"/>
        <v>25</v>
      </c>
      <c r="G745">
        <f t="shared" si="1434"/>
        <v>100000</v>
      </c>
      <c r="H745">
        <f t="shared" ref="H745" si="1515">ROUND(G745*0.1,0)</f>
        <v>10000</v>
      </c>
      <c r="I745">
        <f t="shared" si="1436"/>
        <v>90000</v>
      </c>
    </row>
    <row r="746" spans="1:9" x14ac:dyDescent="0.45">
      <c r="A746" s="1">
        <v>44635</v>
      </c>
      <c r="B746" t="s">
        <v>15</v>
      </c>
      <c r="C746" t="s">
        <v>9</v>
      </c>
      <c r="D746" t="str">
        <f t="shared" ref="D746:E746" si="1516">D738</f>
        <v>けやき</v>
      </c>
      <c r="E746">
        <f t="shared" si="1516"/>
        <v>1000</v>
      </c>
      <c r="F746" s="2">
        <f t="shared" si="1438"/>
        <v>20</v>
      </c>
      <c r="G746">
        <f t="shared" si="1434"/>
        <v>20000</v>
      </c>
      <c r="H746">
        <f t="shared" ref="H746" si="1517">ROUND(G746*0,0)</f>
        <v>0</v>
      </c>
      <c r="I746">
        <f t="shared" si="1436"/>
        <v>20000</v>
      </c>
    </row>
    <row r="747" spans="1:9" x14ac:dyDescent="0.45">
      <c r="A747" s="1">
        <v>44636</v>
      </c>
      <c r="B747" t="s">
        <v>16</v>
      </c>
      <c r="C747" t="s">
        <v>9</v>
      </c>
      <c r="D747" t="str">
        <f t="shared" ref="D747:E747" si="1518">D739</f>
        <v>水の音</v>
      </c>
      <c r="E747">
        <f t="shared" si="1518"/>
        <v>1200</v>
      </c>
      <c r="F747" s="2">
        <f t="shared" si="1438"/>
        <v>10</v>
      </c>
      <c r="G747">
        <f t="shared" si="1434"/>
        <v>12000</v>
      </c>
      <c r="H747">
        <f t="shared" ref="H747" si="1519">ROUND(G747*0.05,0)</f>
        <v>600</v>
      </c>
      <c r="I747">
        <f t="shared" si="1436"/>
        <v>11400</v>
      </c>
    </row>
    <row r="748" spans="1:9" x14ac:dyDescent="0.45">
      <c r="A748" s="1">
        <v>44637</v>
      </c>
      <c r="B748" t="s">
        <v>17</v>
      </c>
      <c r="C748" t="s">
        <v>9</v>
      </c>
      <c r="D748" t="str">
        <f t="shared" ref="D748:E748" si="1520">D740</f>
        <v>東雲</v>
      </c>
      <c r="E748">
        <f t="shared" si="1520"/>
        <v>600</v>
      </c>
      <c r="F748" s="2">
        <f t="shared" si="1438"/>
        <v>12</v>
      </c>
      <c r="G748">
        <f t="shared" si="1434"/>
        <v>7200</v>
      </c>
      <c r="H748">
        <f t="shared" ref="H748" si="1521">ROUND(G748*0.1,0)</f>
        <v>720</v>
      </c>
      <c r="I748">
        <f t="shared" si="1436"/>
        <v>6480</v>
      </c>
    </row>
    <row r="749" spans="1:9" x14ac:dyDescent="0.45">
      <c r="A749" s="1">
        <v>44638</v>
      </c>
      <c r="B749" t="s">
        <v>18</v>
      </c>
      <c r="C749" t="s">
        <v>10</v>
      </c>
      <c r="D749" t="str">
        <f t="shared" ref="D749:E749" si="1522">D741</f>
        <v>Premium-3399</v>
      </c>
      <c r="E749">
        <f t="shared" si="1522"/>
        <v>20000</v>
      </c>
      <c r="F749" s="2">
        <f t="shared" si="1438"/>
        <v>213</v>
      </c>
      <c r="G749">
        <f t="shared" si="1434"/>
        <v>4260000</v>
      </c>
      <c r="H749">
        <f t="shared" ref="H749" si="1523">ROUND(G749*0,0)</f>
        <v>0</v>
      </c>
      <c r="I749">
        <f t="shared" si="1436"/>
        <v>4260000</v>
      </c>
    </row>
    <row r="750" spans="1:9" x14ac:dyDescent="0.45">
      <c r="A750" s="1">
        <v>44639</v>
      </c>
      <c r="B750" t="s">
        <v>15</v>
      </c>
      <c r="C750" t="s">
        <v>10</v>
      </c>
      <c r="D750" t="str">
        <f t="shared" ref="D750:E750" si="1524">D742</f>
        <v>AID-3500</v>
      </c>
      <c r="E750">
        <f t="shared" si="1524"/>
        <v>4000</v>
      </c>
      <c r="F750" s="2">
        <f t="shared" si="1438"/>
        <v>25</v>
      </c>
      <c r="G750">
        <f t="shared" si="1434"/>
        <v>100000</v>
      </c>
      <c r="H750">
        <f t="shared" ref="H750" si="1525">ROUND(G750*0.05,0)</f>
        <v>5000</v>
      </c>
      <c r="I750">
        <f t="shared" si="1436"/>
        <v>95000</v>
      </c>
    </row>
    <row r="751" spans="1:9" x14ac:dyDescent="0.45">
      <c r="A751" s="1">
        <v>44640</v>
      </c>
      <c r="B751" t="s">
        <v>16</v>
      </c>
      <c r="C751" t="s">
        <v>11</v>
      </c>
      <c r="D751" t="str">
        <f t="shared" ref="D751:E751" si="1526">D743</f>
        <v>マリア</v>
      </c>
      <c r="E751">
        <f t="shared" si="1526"/>
        <v>2000</v>
      </c>
      <c r="F751" s="2">
        <f t="shared" si="1438"/>
        <v>20</v>
      </c>
      <c r="G751">
        <f t="shared" si="1434"/>
        <v>40000</v>
      </c>
      <c r="H751">
        <f t="shared" ref="H751" si="1527">ROUND(G751*0.1,0)</f>
        <v>4000</v>
      </c>
      <c r="I751">
        <f t="shared" si="1436"/>
        <v>36000</v>
      </c>
    </row>
    <row r="752" spans="1:9" x14ac:dyDescent="0.45">
      <c r="A752" s="1">
        <v>44641</v>
      </c>
      <c r="B752" t="s">
        <v>17</v>
      </c>
      <c r="C752" t="s">
        <v>11</v>
      </c>
      <c r="D752" t="str">
        <f t="shared" ref="D752:E752" si="1528">D744</f>
        <v>Premium-3399</v>
      </c>
      <c r="E752">
        <f t="shared" si="1528"/>
        <v>20000</v>
      </c>
      <c r="F752" s="2">
        <f t="shared" si="1438"/>
        <v>10</v>
      </c>
      <c r="G752">
        <f t="shared" si="1434"/>
        <v>200000</v>
      </c>
      <c r="H752">
        <f t="shared" ref="H752" si="1529">ROUND(G752*0,0)</f>
        <v>0</v>
      </c>
      <c r="I752">
        <f t="shared" si="1436"/>
        <v>200000</v>
      </c>
    </row>
    <row r="753" spans="1:9" x14ac:dyDescent="0.45">
      <c r="A753" s="1">
        <v>44642</v>
      </c>
      <c r="B753" t="s">
        <v>18</v>
      </c>
      <c r="C753" t="s">
        <v>11</v>
      </c>
      <c r="D753" t="str">
        <f t="shared" ref="D753:E753" si="1530">D745</f>
        <v>AID-3500</v>
      </c>
      <c r="E753">
        <f t="shared" si="1530"/>
        <v>4000</v>
      </c>
      <c r="F753" s="2">
        <f t="shared" si="1438"/>
        <v>12</v>
      </c>
      <c r="G753">
        <f t="shared" si="1434"/>
        <v>48000</v>
      </c>
      <c r="H753">
        <f t="shared" ref="H753" si="1531">ROUND(G753*0.05,0)</f>
        <v>2400</v>
      </c>
      <c r="I753">
        <f t="shared" si="1436"/>
        <v>45600</v>
      </c>
    </row>
    <row r="754" spans="1:9" x14ac:dyDescent="0.45">
      <c r="A754" s="1">
        <v>44643</v>
      </c>
      <c r="B754" t="s">
        <v>15</v>
      </c>
      <c r="C754" t="s">
        <v>12</v>
      </c>
      <c r="D754" t="str">
        <f t="shared" ref="D754:E754" si="1532">D746</f>
        <v>けやき</v>
      </c>
      <c r="E754">
        <f t="shared" si="1532"/>
        <v>1000</v>
      </c>
      <c r="F754" s="2">
        <f t="shared" si="1438"/>
        <v>209</v>
      </c>
      <c r="G754">
        <f t="shared" si="1434"/>
        <v>209000</v>
      </c>
      <c r="H754">
        <f t="shared" ref="H754" si="1533">ROUND(G754*0.1,0)</f>
        <v>20900</v>
      </c>
      <c r="I754">
        <f t="shared" si="1436"/>
        <v>188100</v>
      </c>
    </row>
    <row r="755" spans="1:9" x14ac:dyDescent="0.45">
      <c r="A755" s="1">
        <v>44644</v>
      </c>
      <c r="B755" t="s">
        <v>16</v>
      </c>
      <c r="C755" t="s">
        <v>13</v>
      </c>
      <c r="D755" t="str">
        <f t="shared" ref="D755:E755" si="1534">D747</f>
        <v>水の音</v>
      </c>
      <c r="E755">
        <f t="shared" si="1534"/>
        <v>1200</v>
      </c>
      <c r="F755" s="2">
        <f t="shared" si="1438"/>
        <v>25</v>
      </c>
      <c r="G755">
        <f t="shared" si="1434"/>
        <v>30000</v>
      </c>
      <c r="H755">
        <f t="shared" ref="H755" si="1535">ROUND(G755*0,0)</f>
        <v>0</v>
      </c>
      <c r="I755">
        <f t="shared" si="1436"/>
        <v>30000</v>
      </c>
    </row>
    <row r="756" spans="1:9" x14ac:dyDescent="0.45">
      <c r="A756" s="1">
        <v>44645</v>
      </c>
      <c r="B756" t="s">
        <v>17</v>
      </c>
      <c r="C756" t="s">
        <v>14</v>
      </c>
      <c r="D756" t="str">
        <f t="shared" ref="D756:E756" si="1536">D748</f>
        <v>東雲</v>
      </c>
      <c r="E756">
        <f t="shared" si="1536"/>
        <v>600</v>
      </c>
      <c r="F756" s="2">
        <f t="shared" si="1438"/>
        <v>20</v>
      </c>
      <c r="G756">
        <f t="shared" si="1434"/>
        <v>12000</v>
      </c>
      <c r="H756">
        <f t="shared" ref="H756" si="1537">ROUND(G756*0.05,0)</f>
        <v>600</v>
      </c>
      <c r="I756">
        <f t="shared" si="1436"/>
        <v>11400</v>
      </c>
    </row>
    <row r="757" spans="1:9" x14ac:dyDescent="0.45">
      <c r="A757" s="1">
        <v>44646</v>
      </c>
      <c r="B757" t="s">
        <v>18</v>
      </c>
      <c r="C757" t="s">
        <v>14</v>
      </c>
      <c r="D757" t="str">
        <f t="shared" ref="D757:E757" si="1538">D749</f>
        <v>Premium-3399</v>
      </c>
      <c r="E757">
        <f t="shared" si="1538"/>
        <v>20000</v>
      </c>
      <c r="F757" s="2">
        <f t="shared" si="1438"/>
        <v>10</v>
      </c>
      <c r="G757">
        <f t="shared" si="1434"/>
        <v>200000</v>
      </c>
      <c r="H757">
        <f t="shared" ref="H757" si="1539">ROUND(G757*0.1,0)</f>
        <v>20000</v>
      </c>
      <c r="I757">
        <f t="shared" si="1436"/>
        <v>180000</v>
      </c>
    </row>
    <row r="758" spans="1:9" x14ac:dyDescent="0.45">
      <c r="A758" s="1">
        <v>44647</v>
      </c>
      <c r="B758" t="s">
        <v>15</v>
      </c>
      <c r="C758" t="s">
        <v>7</v>
      </c>
      <c r="D758" t="str">
        <f t="shared" ref="D758:E758" si="1540">D750</f>
        <v>AID-3500</v>
      </c>
      <c r="E758">
        <f t="shared" si="1540"/>
        <v>4000</v>
      </c>
      <c r="F758" s="2">
        <f t="shared" si="1438"/>
        <v>12</v>
      </c>
      <c r="G758">
        <f t="shared" si="1434"/>
        <v>48000</v>
      </c>
      <c r="H758">
        <f t="shared" ref="H758" si="1541">ROUND(G758*0,0)</f>
        <v>0</v>
      </c>
      <c r="I758">
        <f t="shared" si="1436"/>
        <v>48000</v>
      </c>
    </row>
    <row r="759" spans="1:9" x14ac:dyDescent="0.45">
      <c r="A759" s="1">
        <v>44648</v>
      </c>
      <c r="B759" t="s">
        <v>16</v>
      </c>
      <c r="C759" t="s">
        <v>8</v>
      </c>
      <c r="D759" t="str">
        <f t="shared" ref="D759:E759" si="1542">D751</f>
        <v>マリア</v>
      </c>
      <c r="E759">
        <f t="shared" si="1542"/>
        <v>2000</v>
      </c>
      <c r="F759" s="2">
        <f t="shared" si="1438"/>
        <v>205</v>
      </c>
      <c r="G759">
        <f t="shared" si="1434"/>
        <v>410000</v>
      </c>
      <c r="H759">
        <f t="shared" ref="H759" si="1543">ROUND(G759*0.05,0)</f>
        <v>20500</v>
      </c>
      <c r="I759">
        <f t="shared" si="1436"/>
        <v>389500</v>
      </c>
    </row>
    <row r="760" spans="1:9" x14ac:dyDescent="0.45">
      <c r="A760" s="1">
        <v>44649</v>
      </c>
      <c r="B760" t="s">
        <v>17</v>
      </c>
      <c r="C760" t="s">
        <v>9</v>
      </c>
      <c r="D760" t="str">
        <f t="shared" ref="D760:E760" si="1544">D752</f>
        <v>Premium-3399</v>
      </c>
      <c r="E760">
        <f t="shared" si="1544"/>
        <v>20000</v>
      </c>
      <c r="F760" s="2">
        <f t="shared" si="1438"/>
        <v>25</v>
      </c>
      <c r="G760">
        <f t="shared" si="1434"/>
        <v>500000</v>
      </c>
      <c r="H760">
        <f t="shared" ref="H760" si="1545">ROUND(G760*0.1,0)</f>
        <v>50000</v>
      </c>
      <c r="I760">
        <f t="shared" si="1436"/>
        <v>450000</v>
      </c>
    </row>
    <row r="761" spans="1:9" x14ac:dyDescent="0.45">
      <c r="A761" s="1">
        <v>44650</v>
      </c>
      <c r="B761" t="s">
        <v>18</v>
      </c>
      <c r="C761" t="s">
        <v>7</v>
      </c>
      <c r="D761" t="str">
        <f t="shared" ref="D761:E761" si="1546">D753</f>
        <v>AID-3500</v>
      </c>
      <c r="E761">
        <f t="shared" si="1546"/>
        <v>4000</v>
      </c>
      <c r="F761" s="2">
        <f t="shared" si="1438"/>
        <v>20</v>
      </c>
      <c r="G761">
        <f t="shared" si="1434"/>
        <v>80000</v>
      </c>
      <c r="H761">
        <f t="shared" ref="H761" si="1547">ROUND(G761*0,0)</f>
        <v>0</v>
      </c>
      <c r="I761">
        <f t="shared" si="1436"/>
        <v>80000</v>
      </c>
    </row>
    <row r="762" spans="1:9" x14ac:dyDescent="0.45">
      <c r="A762" s="1">
        <v>44651</v>
      </c>
      <c r="B762" t="s">
        <v>15</v>
      </c>
      <c r="C762" t="s">
        <v>8</v>
      </c>
      <c r="D762" t="str">
        <f t="shared" ref="D762:E762" si="1548">D754</f>
        <v>けやき</v>
      </c>
      <c r="E762">
        <f t="shared" si="1548"/>
        <v>1000</v>
      </c>
      <c r="F762" s="2">
        <f t="shared" si="1438"/>
        <v>10</v>
      </c>
      <c r="G762">
        <f t="shared" si="1434"/>
        <v>10000</v>
      </c>
      <c r="H762">
        <f t="shared" ref="H762" si="1549">ROUND(G762*0.05,0)</f>
        <v>500</v>
      </c>
      <c r="I762">
        <f t="shared" si="1436"/>
        <v>9500</v>
      </c>
    </row>
    <row r="763" spans="1:9" x14ac:dyDescent="0.45">
      <c r="A763" s="1">
        <v>44652</v>
      </c>
      <c r="B763" t="s">
        <v>16</v>
      </c>
      <c r="C763" t="s">
        <v>9</v>
      </c>
      <c r="D763" t="str">
        <f t="shared" ref="D763:E763" si="1550">D755</f>
        <v>水の音</v>
      </c>
      <c r="E763">
        <f t="shared" si="1550"/>
        <v>1200</v>
      </c>
      <c r="F763" s="2">
        <f t="shared" si="1438"/>
        <v>12</v>
      </c>
      <c r="G763">
        <f t="shared" si="1434"/>
        <v>14400</v>
      </c>
      <c r="H763">
        <f t="shared" ref="H763" si="1551">ROUND(G763*0.1,0)</f>
        <v>1440</v>
      </c>
      <c r="I763">
        <f t="shared" si="1436"/>
        <v>12960</v>
      </c>
    </row>
    <row r="764" spans="1:9" x14ac:dyDescent="0.45">
      <c r="A764" s="1">
        <v>44653</v>
      </c>
      <c r="B764" t="s">
        <v>17</v>
      </c>
      <c r="C764" t="s">
        <v>7</v>
      </c>
      <c r="D764" t="str">
        <f t="shared" ref="D764:E764" si="1552">D756</f>
        <v>東雲</v>
      </c>
      <c r="E764">
        <f t="shared" si="1552"/>
        <v>600</v>
      </c>
      <c r="F764" s="2">
        <f t="shared" si="1438"/>
        <v>201</v>
      </c>
      <c r="G764">
        <f t="shared" si="1434"/>
        <v>120600</v>
      </c>
      <c r="H764">
        <f t="shared" ref="H764" si="1553">ROUND(G764*0,0)</f>
        <v>0</v>
      </c>
      <c r="I764">
        <f t="shared" si="1436"/>
        <v>120600</v>
      </c>
    </row>
    <row r="765" spans="1:9" x14ac:dyDescent="0.45">
      <c r="A765" s="1">
        <v>44654</v>
      </c>
      <c r="B765" t="s">
        <v>18</v>
      </c>
      <c r="C765" t="s">
        <v>8</v>
      </c>
      <c r="D765" t="str">
        <f t="shared" ref="D765:E765" si="1554">D757</f>
        <v>Premium-3399</v>
      </c>
      <c r="E765">
        <f t="shared" si="1554"/>
        <v>20000</v>
      </c>
      <c r="F765" s="2">
        <f t="shared" si="1438"/>
        <v>25</v>
      </c>
      <c r="G765">
        <f t="shared" si="1434"/>
        <v>500000</v>
      </c>
      <c r="H765">
        <f t="shared" ref="H765" si="1555">ROUND(G765*0.05,0)</f>
        <v>25000</v>
      </c>
      <c r="I765">
        <f t="shared" si="1436"/>
        <v>475000</v>
      </c>
    </row>
    <row r="766" spans="1:9" x14ac:dyDescent="0.45">
      <c r="A766" s="1">
        <v>44655</v>
      </c>
      <c r="B766" t="s">
        <v>15</v>
      </c>
      <c r="C766" t="s">
        <v>9</v>
      </c>
      <c r="D766" t="str">
        <f t="shared" ref="D766:E766" si="1556">D758</f>
        <v>AID-3500</v>
      </c>
      <c r="E766">
        <f t="shared" si="1556"/>
        <v>4000</v>
      </c>
      <c r="F766" s="2">
        <f t="shared" si="1438"/>
        <v>20</v>
      </c>
      <c r="G766">
        <f t="shared" si="1434"/>
        <v>80000</v>
      </c>
      <c r="H766">
        <f t="shared" ref="H766" si="1557">ROUND(G766*0.1,0)</f>
        <v>8000</v>
      </c>
      <c r="I766">
        <f t="shared" si="1436"/>
        <v>72000</v>
      </c>
    </row>
    <row r="767" spans="1:9" x14ac:dyDescent="0.45">
      <c r="A767" s="1">
        <v>44656</v>
      </c>
      <c r="B767" t="s">
        <v>16</v>
      </c>
      <c r="C767" t="s">
        <v>9</v>
      </c>
      <c r="D767" t="str">
        <f t="shared" ref="D767:E767" si="1558">D759</f>
        <v>マリア</v>
      </c>
      <c r="E767">
        <f t="shared" si="1558"/>
        <v>2000</v>
      </c>
      <c r="F767" s="2">
        <f t="shared" si="1438"/>
        <v>10</v>
      </c>
      <c r="G767">
        <f t="shared" si="1434"/>
        <v>20000</v>
      </c>
      <c r="H767">
        <f t="shared" ref="H767" si="1559">ROUND(G767*0,0)</f>
        <v>0</v>
      </c>
      <c r="I767">
        <f t="shared" si="1436"/>
        <v>20000</v>
      </c>
    </row>
    <row r="768" spans="1:9" x14ac:dyDescent="0.45">
      <c r="A768" s="1">
        <v>44657</v>
      </c>
      <c r="B768" t="s">
        <v>17</v>
      </c>
      <c r="C768" t="s">
        <v>9</v>
      </c>
      <c r="D768" t="str">
        <f t="shared" ref="D768:E768" si="1560">D760</f>
        <v>Premium-3399</v>
      </c>
      <c r="E768">
        <f t="shared" si="1560"/>
        <v>20000</v>
      </c>
      <c r="F768" s="2">
        <f t="shared" si="1438"/>
        <v>12</v>
      </c>
      <c r="G768">
        <f t="shared" si="1434"/>
        <v>240000</v>
      </c>
      <c r="H768">
        <f t="shared" ref="H768" si="1561">ROUND(G768*0.05,0)</f>
        <v>12000</v>
      </c>
      <c r="I768">
        <f t="shared" si="1436"/>
        <v>228000</v>
      </c>
    </row>
    <row r="769" spans="1:9" x14ac:dyDescent="0.45">
      <c r="A769" s="1">
        <v>44658</v>
      </c>
      <c r="B769" t="s">
        <v>18</v>
      </c>
      <c r="C769" t="s">
        <v>10</v>
      </c>
      <c r="D769" t="str">
        <f t="shared" ref="D769:E769" si="1562">D761</f>
        <v>AID-3500</v>
      </c>
      <c r="E769">
        <f t="shared" si="1562"/>
        <v>4000</v>
      </c>
      <c r="F769" s="2">
        <f t="shared" si="1438"/>
        <v>197</v>
      </c>
      <c r="G769">
        <f t="shared" si="1434"/>
        <v>788000</v>
      </c>
      <c r="H769">
        <f t="shared" ref="H769" si="1563">ROUND(G769*0.1,0)</f>
        <v>78800</v>
      </c>
      <c r="I769">
        <f t="shared" si="1436"/>
        <v>709200</v>
      </c>
    </row>
    <row r="770" spans="1:9" x14ac:dyDescent="0.45">
      <c r="A770" s="1">
        <v>44659</v>
      </c>
      <c r="B770" t="s">
        <v>15</v>
      </c>
      <c r="C770" t="s">
        <v>10</v>
      </c>
      <c r="D770" t="str">
        <f t="shared" ref="D770:E770" si="1564">D762</f>
        <v>けやき</v>
      </c>
      <c r="E770">
        <f t="shared" si="1564"/>
        <v>1000</v>
      </c>
      <c r="F770" s="2">
        <f t="shared" si="1438"/>
        <v>25</v>
      </c>
      <c r="G770">
        <f t="shared" ref="G770:G833" si="1565">ROUND(E770*F770,0)</f>
        <v>25000</v>
      </c>
      <c r="H770">
        <f t="shared" ref="H770" si="1566">ROUND(G770*0,0)</f>
        <v>0</v>
      </c>
      <c r="I770">
        <f t="shared" ref="I770:I833" si="1567">ROUND(G770-H770,0)</f>
        <v>25000</v>
      </c>
    </row>
    <row r="771" spans="1:9" x14ac:dyDescent="0.45">
      <c r="A771" s="1">
        <v>44660</v>
      </c>
      <c r="B771" t="s">
        <v>16</v>
      </c>
      <c r="C771" t="s">
        <v>11</v>
      </c>
      <c r="D771" t="str">
        <f t="shared" ref="D771:E771" si="1568">D763</f>
        <v>水の音</v>
      </c>
      <c r="E771">
        <f t="shared" si="1568"/>
        <v>1200</v>
      </c>
      <c r="F771" s="2">
        <f t="shared" ref="F771:F787" si="1569">ROUND(F766*0.98,0)</f>
        <v>20</v>
      </c>
      <c r="G771">
        <f t="shared" si="1565"/>
        <v>24000</v>
      </c>
      <c r="H771">
        <f t="shared" ref="H771" si="1570">ROUND(G771*0.05,0)</f>
        <v>1200</v>
      </c>
      <c r="I771">
        <f t="shared" si="1567"/>
        <v>22800</v>
      </c>
    </row>
    <row r="772" spans="1:9" x14ac:dyDescent="0.45">
      <c r="A772" s="1">
        <v>44661</v>
      </c>
      <c r="B772" t="s">
        <v>17</v>
      </c>
      <c r="C772" t="s">
        <v>11</v>
      </c>
      <c r="D772" t="str">
        <f t="shared" ref="D772:E772" si="1571">D764</f>
        <v>東雲</v>
      </c>
      <c r="E772">
        <f t="shared" si="1571"/>
        <v>600</v>
      </c>
      <c r="F772" s="2">
        <f t="shared" si="1569"/>
        <v>10</v>
      </c>
      <c r="G772">
        <f t="shared" si="1565"/>
        <v>6000</v>
      </c>
      <c r="H772">
        <f t="shared" ref="H772" si="1572">ROUND(G772*0.1,0)</f>
        <v>600</v>
      </c>
      <c r="I772">
        <f t="shared" si="1567"/>
        <v>5400</v>
      </c>
    </row>
    <row r="773" spans="1:9" x14ac:dyDescent="0.45">
      <c r="A773" s="1">
        <v>44662</v>
      </c>
      <c r="B773" t="s">
        <v>18</v>
      </c>
      <c r="C773" t="s">
        <v>11</v>
      </c>
      <c r="D773" t="str">
        <f t="shared" ref="D773:E773" si="1573">D765</f>
        <v>Premium-3399</v>
      </c>
      <c r="E773">
        <f t="shared" si="1573"/>
        <v>20000</v>
      </c>
      <c r="F773" s="2">
        <f t="shared" si="1569"/>
        <v>12</v>
      </c>
      <c r="G773">
        <f t="shared" si="1565"/>
        <v>240000</v>
      </c>
      <c r="H773">
        <f t="shared" ref="H773" si="1574">ROUND(G773*0,0)</f>
        <v>0</v>
      </c>
      <c r="I773">
        <f t="shared" si="1567"/>
        <v>240000</v>
      </c>
    </row>
    <row r="774" spans="1:9" x14ac:dyDescent="0.45">
      <c r="A774" s="1">
        <v>44663</v>
      </c>
      <c r="B774" t="s">
        <v>15</v>
      </c>
      <c r="C774" t="s">
        <v>12</v>
      </c>
      <c r="D774" t="str">
        <f t="shared" ref="D774:E774" si="1575">D766</f>
        <v>AID-3500</v>
      </c>
      <c r="E774">
        <f t="shared" si="1575"/>
        <v>4000</v>
      </c>
      <c r="F774" s="2">
        <f t="shared" si="1569"/>
        <v>193</v>
      </c>
      <c r="G774">
        <f t="shared" si="1565"/>
        <v>772000</v>
      </c>
      <c r="H774">
        <f t="shared" ref="H774" si="1576">ROUND(G774*0.05,0)</f>
        <v>38600</v>
      </c>
      <c r="I774">
        <f t="shared" si="1567"/>
        <v>733400</v>
      </c>
    </row>
    <row r="775" spans="1:9" x14ac:dyDescent="0.45">
      <c r="A775" s="1">
        <v>44664</v>
      </c>
      <c r="B775" t="s">
        <v>16</v>
      </c>
      <c r="C775" t="s">
        <v>13</v>
      </c>
      <c r="D775" t="str">
        <f t="shared" ref="D775:E775" si="1577">D767</f>
        <v>マリア</v>
      </c>
      <c r="E775">
        <f t="shared" si="1577"/>
        <v>2000</v>
      </c>
      <c r="F775" s="2">
        <f t="shared" si="1569"/>
        <v>25</v>
      </c>
      <c r="G775">
        <f t="shared" si="1565"/>
        <v>50000</v>
      </c>
      <c r="H775">
        <f t="shared" ref="H775" si="1578">ROUND(G775*0.1,0)</f>
        <v>5000</v>
      </c>
      <c r="I775">
        <f t="shared" si="1567"/>
        <v>45000</v>
      </c>
    </row>
    <row r="776" spans="1:9" x14ac:dyDescent="0.45">
      <c r="A776" s="1">
        <v>44665</v>
      </c>
      <c r="B776" t="s">
        <v>17</v>
      </c>
      <c r="C776" t="s">
        <v>14</v>
      </c>
      <c r="D776" t="str">
        <f t="shared" ref="D776:E776" si="1579">D768</f>
        <v>Premium-3399</v>
      </c>
      <c r="E776">
        <f t="shared" si="1579"/>
        <v>20000</v>
      </c>
      <c r="F776" s="2">
        <f t="shared" si="1569"/>
        <v>20</v>
      </c>
      <c r="G776">
        <f t="shared" si="1565"/>
        <v>400000</v>
      </c>
      <c r="H776">
        <f t="shared" ref="H776" si="1580">ROUND(G776*0,0)</f>
        <v>0</v>
      </c>
      <c r="I776">
        <f t="shared" si="1567"/>
        <v>400000</v>
      </c>
    </row>
    <row r="777" spans="1:9" x14ac:dyDescent="0.45">
      <c r="A777" s="1">
        <v>44666</v>
      </c>
      <c r="B777" t="s">
        <v>18</v>
      </c>
      <c r="C777" t="s">
        <v>14</v>
      </c>
      <c r="D777" t="str">
        <f t="shared" ref="D777:E777" si="1581">D769</f>
        <v>AID-3500</v>
      </c>
      <c r="E777">
        <f t="shared" si="1581"/>
        <v>4000</v>
      </c>
      <c r="F777" s="2">
        <f t="shared" si="1569"/>
        <v>10</v>
      </c>
      <c r="G777">
        <f t="shared" si="1565"/>
        <v>40000</v>
      </c>
      <c r="H777">
        <f t="shared" ref="H777" si="1582">ROUND(G777*0.05,0)</f>
        <v>2000</v>
      </c>
      <c r="I777">
        <f t="shared" si="1567"/>
        <v>38000</v>
      </c>
    </row>
    <row r="778" spans="1:9" x14ac:dyDescent="0.45">
      <c r="A778" s="1">
        <v>44667</v>
      </c>
      <c r="B778" t="s">
        <v>15</v>
      </c>
      <c r="C778" t="s">
        <v>7</v>
      </c>
      <c r="D778" t="str">
        <f t="shared" ref="D778:E778" si="1583">D770</f>
        <v>けやき</v>
      </c>
      <c r="E778">
        <f t="shared" si="1583"/>
        <v>1000</v>
      </c>
      <c r="F778" s="2">
        <f t="shared" si="1569"/>
        <v>12</v>
      </c>
      <c r="G778">
        <f t="shared" si="1565"/>
        <v>12000</v>
      </c>
      <c r="H778">
        <f t="shared" ref="H778" si="1584">ROUND(G778*0.1,0)</f>
        <v>1200</v>
      </c>
      <c r="I778">
        <f t="shared" si="1567"/>
        <v>10800</v>
      </c>
    </row>
    <row r="779" spans="1:9" x14ac:dyDescent="0.45">
      <c r="A779" s="1">
        <v>44668</v>
      </c>
      <c r="B779" t="s">
        <v>16</v>
      </c>
      <c r="C779" t="s">
        <v>8</v>
      </c>
      <c r="D779" t="str">
        <f t="shared" ref="D779:E779" si="1585">D771</f>
        <v>水の音</v>
      </c>
      <c r="E779">
        <f t="shared" si="1585"/>
        <v>1200</v>
      </c>
      <c r="F779" s="2">
        <f t="shared" si="1569"/>
        <v>189</v>
      </c>
      <c r="G779">
        <f t="shared" si="1565"/>
        <v>226800</v>
      </c>
      <c r="H779">
        <f t="shared" ref="H779" si="1586">ROUND(G779*0,0)</f>
        <v>0</v>
      </c>
      <c r="I779">
        <f t="shared" si="1567"/>
        <v>226800</v>
      </c>
    </row>
    <row r="780" spans="1:9" x14ac:dyDescent="0.45">
      <c r="A780" s="1">
        <v>44669</v>
      </c>
      <c r="B780" t="s">
        <v>17</v>
      </c>
      <c r="C780" t="s">
        <v>9</v>
      </c>
      <c r="D780" t="str">
        <f t="shared" ref="D780:E780" si="1587">D772</f>
        <v>東雲</v>
      </c>
      <c r="E780">
        <f t="shared" si="1587"/>
        <v>600</v>
      </c>
      <c r="F780" s="2">
        <f t="shared" si="1569"/>
        <v>25</v>
      </c>
      <c r="G780">
        <f t="shared" si="1565"/>
        <v>15000</v>
      </c>
      <c r="H780">
        <f t="shared" ref="H780" si="1588">ROUND(G780*0.05,0)</f>
        <v>750</v>
      </c>
      <c r="I780">
        <f t="shared" si="1567"/>
        <v>14250</v>
      </c>
    </row>
    <row r="781" spans="1:9" x14ac:dyDescent="0.45">
      <c r="A781" s="1">
        <v>44670</v>
      </c>
      <c r="B781" t="s">
        <v>18</v>
      </c>
      <c r="C781" t="s">
        <v>7</v>
      </c>
      <c r="D781" t="str">
        <f t="shared" ref="D781:E781" si="1589">D773</f>
        <v>Premium-3399</v>
      </c>
      <c r="E781">
        <f t="shared" si="1589"/>
        <v>20000</v>
      </c>
      <c r="F781" s="2">
        <f t="shared" si="1569"/>
        <v>20</v>
      </c>
      <c r="G781">
        <f t="shared" si="1565"/>
        <v>400000</v>
      </c>
      <c r="H781">
        <f t="shared" ref="H781" si="1590">ROUND(G781*0.1,0)</f>
        <v>40000</v>
      </c>
      <c r="I781">
        <f t="shared" si="1567"/>
        <v>360000</v>
      </c>
    </row>
    <row r="782" spans="1:9" x14ac:dyDescent="0.45">
      <c r="A782" s="1">
        <v>44671</v>
      </c>
      <c r="B782" t="s">
        <v>15</v>
      </c>
      <c r="C782" t="s">
        <v>8</v>
      </c>
      <c r="D782" t="str">
        <f t="shared" ref="D782:E782" si="1591">D774</f>
        <v>AID-3500</v>
      </c>
      <c r="E782">
        <f t="shared" si="1591"/>
        <v>4000</v>
      </c>
      <c r="F782" s="2">
        <f t="shared" si="1569"/>
        <v>10</v>
      </c>
      <c r="G782">
        <f t="shared" si="1565"/>
        <v>40000</v>
      </c>
      <c r="H782">
        <f t="shared" ref="H782" si="1592">ROUND(G782*0,0)</f>
        <v>0</v>
      </c>
      <c r="I782">
        <f t="shared" si="1567"/>
        <v>40000</v>
      </c>
    </row>
    <row r="783" spans="1:9" x14ac:dyDescent="0.45">
      <c r="A783" s="1">
        <v>44672</v>
      </c>
      <c r="B783" t="s">
        <v>16</v>
      </c>
      <c r="C783" t="s">
        <v>9</v>
      </c>
      <c r="D783" t="str">
        <f t="shared" ref="D783:E783" si="1593">D775</f>
        <v>マリア</v>
      </c>
      <c r="E783">
        <f t="shared" si="1593"/>
        <v>2000</v>
      </c>
      <c r="F783" s="2">
        <f t="shared" si="1569"/>
        <v>12</v>
      </c>
      <c r="G783">
        <f t="shared" si="1565"/>
        <v>24000</v>
      </c>
      <c r="H783">
        <f t="shared" ref="H783" si="1594">ROUND(G783*0.05,0)</f>
        <v>1200</v>
      </c>
      <c r="I783">
        <f t="shared" si="1567"/>
        <v>22800</v>
      </c>
    </row>
    <row r="784" spans="1:9" x14ac:dyDescent="0.45">
      <c r="A784" s="1">
        <v>44673</v>
      </c>
      <c r="B784" t="s">
        <v>17</v>
      </c>
      <c r="C784" t="s">
        <v>7</v>
      </c>
      <c r="D784" t="str">
        <f t="shared" ref="D784:E784" si="1595">D776</f>
        <v>Premium-3399</v>
      </c>
      <c r="E784">
        <f t="shared" si="1595"/>
        <v>20000</v>
      </c>
      <c r="F784" s="2">
        <f t="shared" si="1569"/>
        <v>185</v>
      </c>
      <c r="G784">
        <f t="shared" si="1565"/>
        <v>3700000</v>
      </c>
      <c r="H784">
        <f t="shared" ref="H784" si="1596">ROUND(G784*0.1,0)</f>
        <v>370000</v>
      </c>
      <c r="I784">
        <f t="shared" si="1567"/>
        <v>3330000</v>
      </c>
    </row>
    <row r="785" spans="1:9" x14ac:dyDescent="0.45">
      <c r="A785" s="1">
        <v>44674</v>
      </c>
      <c r="B785" t="s">
        <v>18</v>
      </c>
      <c r="C785" t="s">
        <v>8</v>
      </c>
      <c r="D785" t="str">
        <f t="shared" ref="D785:E785" si="1597">D777</f>
        <v>AID-3500</v>
      </c>
      <c r="E785">
        <f t="shared" si="1597"/>
        <v>4000</v>
      </c>
      <c r="F785" s="2">
        <f t="shared" si="1569"/>
        <v>25</v>
      </c>
      <c r="G785">
        <f t="shared" si="1565"/>
        <v>100000</v>
      </c>
      <c r="H785">
        <f t="shared" ref="H785" si="1598">ROUND(G785*0,0)</f>
        <v>0</v>
      </c>
      <c r="I785">
        <f t="shared" si="1567"/>
        <v>100000</v>
      </c>
    </row>
    <row r="786" spans="1:9" x14ac:dyDescent="0.45">
      <c r="A786" s="1">
        <v>44675</v>
      </c>
      <c r="B786" t="s">
        <v>15</v>
      </c>
      <c r="C786" t="s">
        <v>9</v>
      </c>
      <c r="D786" t="str">
        <f t="shared" ref="D786:E787" si="1599">D778</f>
        <v>けやき</v>
      </c>
      <c r="E786">
        <f t="shared" si="1599"/>
        <v>1000</v>
      </c>
      <c r="F786" s="2">
        <f t="shared" si="1569"/>
        <v>20</v>
      </c>
      <c r="G786">
        <f t="shared" si="1565"/>
        <v>20000</v>
      </c>
      <c r="H786">
        <f t="shared" ref="H786" si="1600">ROUND(G786*0.05,0)</f>
        <v>1000</v>
      </c>
      <c r="I786">
        <f t="shared" si="1567"/>
        <v>19000</v>
      </c>
    </row>
    <row r="787" spans="1:9" x14ac:dyDescent="0.45">
      <c r="A787" s="1">
        <v>44675</v>
      </c>
      <c r="B787" t="s">
        <v>15</v>
      </c>
      <c r="C787" t="s">
        <v>9</v>
      </c>
      <c r="D787" t="str">
        <f t="shared" si="1599"/>
        <v>水の音</v>
      </c>
      <c r="E787">
        <f t="shared" si="1599"/>
        <v>1200</v>
      </c>
      <c r="F787" s="2">
        <f t="shared" si="1569"/>
        <v>10</v>
      </c>
      <c r="G787" s="3">
        <f t="shared" ref="G787" si="1601">ROUND(E787*F787,0)</f>
        <v>12000</v>
      </c>
      <c r="H787">
        <f t="shared" ref="H787" si="1602">ROUND(G787*0.05,0)</f>
        <v>600</v>
      </c>
      <c r="I787" s="3">
        <f t="shared" ref="I787" si="1603">ROUND(G787-H787,0)</f>
        <v>11400</v>
      </c>
    </row>
  </sheetData>
  <phoneticPr fontId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売上データシート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sakamoto-k</dc:creator>
  <cp:lastModifiedBy>sakamoto-k</cp:lastModifiedBy>
  <dcterms:created xsi:type="dcterms:W3CDTF">2022-06-22T04:09:58Z</dcterms:created>
  <dcterms:modified xsi:type="dcterms:W3CDTF">2022-06-22T09:20:04Z</dcterms:modified>
</cp:coreProperties>
</file>